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Лист1!$A$1:$FJ$40</definedName>
  </definedNames>
  <calcPr calcId="145621"/>
</workbook>
</file>

<file path=xl/calcChain.xml><?xml version="1.0" encoding="utf-8"?>
<calcChain xmlns="http://schemas.openxmlformats.org/spreadsheetml/2006/main">
  <c r="CY27" i="1" l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8" i="1"/>
  <c r="CY29" i="1"/>
  <c r="CY30" i="1"/>
  <c r="CY31" i="1"/>
  <c r="CY32" i="1"/>
  <c r="CY10" i="1"/>
  <c r="CN10" i="1"/>
  <c r="CN27" i="1" l="1"/>
  <c r="CZ27" i="1" s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8" i="1"/>
  <c r="CN29" i="1"/>
  <c r="CN30" i="1"/>
  <c r="CN31" i="1"/>
  <c r="CN32" i="1"/>
  <c r="CH10" i="1"/>
  <c r="CH12" i="1"/>
  <c r="BW12" i="1"/>
  <c r="BJ12" i="1"/>
  <c r="AU12" i="1"/>
  <c r="AF12" i="1"/>
  <c r="Q12" i="1"/>
  <c r="CZ12" i="1" l="1"/>
  <c r="CH11" i="1"/>
  <c r="CH13" i="1"/>
  <c r="CH14" i="1"/>
  <c r="CH15" i="1"/>
  <c r="CH16" i="1"/>
  <c r="CH17" i="1"/>
  <c r="CH18" i="1"/>
  <c r="CH19" i="1"/>
  <c r="CH20" i="1"/>
  <c r="CH21" i="1"/>
  <c r="CH22" i="1"/>
  <c r="CH23" i="1"/>
  <c r="CH24" i="1"/>
  <c r="CH25" i="1"/>
  <c r="CH26" i="1"/>
  <c r="CH28" i="1"/>
  <c r="CH29" i="1"/>
  <c r="CH30" i="1"/>
  <c r="CH31" i="1"/>
  <c r="CH32" i="1"/>
  <c r="Q10" i="1" l="1"/>
  <c r="Q11" i="1"/>
  <c r="Q13" i="1"/>
  <c r="Q14" i="1"/>
  <c r="Q15" i="1"/>
  <c r="Q16" i="1"/>
  <c r="Q17" i="1"/>
  <c r="Q18" i="1"/>
  <c r="Q19" i="1"/>
  <c r="Q20" i="1"/>
  <c r="Q21" i="1"/>
  <c r="Q22" i="1"/>
  <c r="Q23" i="1"/>
  <c r="Q24" i="1"/>
  <c r="Q26" i="1"/>
  <c r="Q28" i="1"/>
  <c r="Q30" i="1"/>
  <c r="BW23" i="1" l="1"/>
  <c r="BW24" i="1"/>
  <c r="BW25" i="1"/>
  <c r="BW26" i="1"/>
  <c r="BW28" i="1"/>
  <c r="BW29" i="1"/>
  <c r="BW30" i="1"/>
  <c r="BW31" i="1"/>
  <c r="BW32" i="1"/>
  <c r="BJ23" i="1"/>
  <c r="BJ24" i="1"/>
  <c r="BJ25" i="1"/>
  <c r="BJ26" i="1"/>
  <c r="BJ28" i="1"/>
  <c r="BJ29" i="1"/>
  <c r="BJ30" i="1"/>
  <c r="BJ31" i="1"/>
  <c r="BJ32" i="1"/>
  <c r="AU23" i="1"/>
  <c r="AU24" i="1"/>
  <c r="AU25" i="1"/>
  <c r="AU26" i="1"/>
  <c r="AU28" i="1"/>
  <c r="AU29" i="1"/>
  <c r="AU30" i="1"/>
  <c r="AU31" i="1"/>
  <c r="AU32" i="1"/>
  <c r="AF23" i="1"/>
  <c r="AF24" i="1"/>
  <c r="AF26" i="1"/>
  <c r="AF28" i="1"/>
  <c r="AF30" i="1"/>
  <c r="AF31" i="1"/>
  <c r="AF32" i="1"/>
  <c r="Q31" i="1"/>
  <c r="Q32" i="1"/>
  <c r="CZ31" i="1" l="1"/>
  <c r="CZ29" i="1"/>
  <c r="CZ26" i="1"/>
  <c r="CZ24" i="1"/>
  <c r="CZ32" i="1"/>
  <c r="CZ30" i="1"/>
  <c r="CZ28" i="1"/>
  <c r="CZ25" i="1"/>
  <c r="CZ23" i="1"/>
  <c r="BW11" i="1"/>
  <c r="BW13" i="1"/>
  <c r="BW14" i="1"/>
  <c r="BW15" i="1"/>
  <c r="BW16" i="1"/>
  <c r="BW17" i="1"/>
  <c r="BW18" i="1"/>
  <c r="BW19" i="1"/>
  <c r="BW20" i="1"/>
  <c r="BW21" i="1"/>
  <c r="BW22" i="1"/>
  <c r="BW10" i="1"/>
  <c r="BJ11" i="1"/>
  <c r="BJ13" i="1"/>
  <c r="BJ14" i="1"/>
  <c r="BJ15" i="1"/>
  <c r="BJ16" i="1"/>
  <c r="BJ17" i="1"/>
  <c r="BJ18" i="1"/>
  <c r="BJ19" i="1"/>
  <c r="BJ20" i="1"/>
  <c r="BJ21" i="1"/>
  <c r="BJ22" i="1"/>
  <c r="BJ10" i="1"/>
  <c r="AU11" i="1"/>
  <c r="AU13" i="1"/>
  <c r="AU14" i="1"/>
  <c r="AU15" i="1"/>
  <c r="AU16" i="1"/>
  <c r="AU17" i="1"/>
  <c r="AU18" i="1"/>
  <c r="AU19" i="1"/>
  <c r="AU20" i="1"/>
  <c r="AU21" i="1"/>
  <c r="AU22" i="1"/>
  <c r="AU10" i="1"/>
  <c r="AF11" i="1"/>
  <c r="AF13" i="1"/>
  <c r="AF14" i="1"/>
  <c r="AF15" i="1"/>
  <c r="AF16" i="1"/>
  <c r="AF17" i="1"/>
  <c r="AF18" i="1"/>
  <c r="AF19" i="1"/>
  <c r="AF20" i="1"/>
  <c r="AF21" i="1"/>
  <c r="AF22" i="1"/>
  <c r="AF10" i="1"/>
  <c r="CZ10" i="1" l="1"/>
  <c r="CZ21" i="1"/>
  <c r="CZ19" i="1"/>
  <c r="CZ17" i="1"/>
  <c r="CZ15" i="1"/>
  <c r="CZ13" i="1"/>
  <c r="CZ22" i="1"/>
  <c r="CZ20" i="1"/>
  <c r="CZ18" i="1"/>
  <c r="CZ16" i="1"/>
  <c r="CZ14" i="1"/>
  <c r="CZ11" i="1"/>
</calcChain>
</file>

<file path=xl/sharedStrings.xml><?xml version="1.0" encoding="utf-8"?>
<sst xmlns="http://schemas.openxmlformats.org/spreadsheetml/2006/main" count="717" uniqueCount="89">
  <si>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</si>
  <si>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</si>
  <si>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</si>
  <si>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</si>
  <si>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</si>
  <si>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</si>
  <si>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</si>
  <si>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</si>
  <si>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СРЕДНИЙ БАЛЛ</t>
  </si>
  <si>
    <t>экзамены</t>
  </si>
  <si>
    <t>практика</t>
  </si>
  <si>
    <t>Средний балл</t>
  </si>
  <si>
    <t>История</t>
  </si>
  <si>
    <t>Математика</t>
  </si>
  <si>
    <t>год набора</t>
  </si>
  <si>
    <t>форма обучения</t>
  </si>
  <si>
    <t>курс</t>
  </si>
  <si>
    <t>Результаты промежуточной аттестации и освоения образовательной программы обучающимися</t>
  </si>
  <si>
    <t>диф. зачет</t>
  </si>
  <si>
    <t>зачет</t>
  </si>
  <si>
    <t>География</t>
  </si>
  <si>
    <t>Информатика</t>
  </si>
  <si>
    <t>Биология</t>
  </si>
  <si>
    <t>Русский язык</t>
  </si>
  <si>
    <t>Химия</t>
  </si>
  <si>
    <t>Многопрофильный колледж</t>
  </si>
  <si>
    <t>Литература</t>
  </si>
  <si>
    <t>Обществознание</t>
  </si>
  <si>
    <t>Экология</t>
  </si>
  <si>
    <t>Иностранный язык</t>
  </si>
  <si>
    <t>Физическая культура</t>
  </si>
  <si>
    <t>Физика</t>
  </si>
  <si>
    <t>Экологические основы природопользования</t>
  </si>
  <si>
    <t>36.02.01 Ветеринария</t>
  </si>
  <si>
    <t>Анатомия и физиология животных</t>
  </si>
  <si>
    <t>Основы зоотехнии</t>
  </si>
  <si>
    <t>Ветеринарная фармакология</t>
  </si>
  <si>
    <t>Методики проведения зоогигиенических, профилактических и ветеринарно-санитарных мероприятий</t>
  </si>
  <si>
    <t>Кормление с основами кормопроизводства</t>
  </si>
  <si>
    <t>Латинский язык</t>
  </si>
  <si>
    <t>Основы микробиологии</t>
  </si>
  <si>
    <t>очная</t>
  </si>
  <si>
    <t>Основы безопасности жизнидеятельности</t>
  </si>
  <si>
    <t>Анатомия  и физиология животных</t>
  </si>
  <si>
    <t>История ветеринарии</t>
  </si>
  <si>
    <t>УП.01.01. Учебная практика по методикам проведения зоогигиенических, профилактических и ветеринарно-санитарных мероприятий</t>
  </si>
  <si>
    <t>УП.01.02. Учебная практика по кормлению с основами кормопроизводства</t>
  </si>
  <si>
    <t>экзамен</t>
  </si>
  <si>
    <t>Основы экономики, менеджмента и маркетинга</t>
  </si>
  <si>
    <t>Методики диагностики и лечения заболеваний сельскохозяйственных животных</t>
  </si>
  <si>
    <t>Основы философии</t>
  </si>
  <si>
    <t>УП.02.01. Учебная практика по методикам заболеваний сельскохозяйственных животных</t>
  </si>
  <si>
    <t>Основы кинологии</t>
  </si>
  <si>
    <t>Методики диагностики и лечения заболеваний птиц, плотоядных, пушных и декоративных животных</t>
  </si>
  <si>
    <t>Патологическая физиология и патологическая анатомия</t>
  </si>
  <si>
    <t>Охрана труда</t>
  </si>
  <si>
    <t>Безопасность жизнидеятельности</t>
  </si>
  <si>
    <t>УП.02.01. Учебная практика по методикам диагностики и лечения заболеваний сельскохозяйственных животных</t>
  </si>
  <si>
    <t>группа 326-В</t>
  </si>
  <si>
    <t>В рамках изученных дисциплин, ПМ, практик полностью освоены компетенции, предусмотренные рабочими программами дисциплин, ПМ и практик</t>
  </si>
  <si>
    <t>осв.</t>
  </si>
  <si>
    <t>зач.</t>
  </si>
  <si>
    <t>Информационные технологии в профессиональной деятельности</t>
  </si>
  <si>
    <t>код и название специальности</t>
  </si>
  <si>
    <t>Правовое обеспечение ветеринарной деятельности</t>
  </si>
  <si>
    <t>Метрология,стандартизация и подтверждение качества</t>
  </si>
  <si>
    <t>Безопасность жизнедеятельности</t>
  </si>
  <si>
    <t>УП 02.02.Учебная практика по методикам диагностики и лечения заболеваний птиц, плотоядных, пушных и декоративных животных</t>
  </si>
  <si>
    <t xml:space="preserve">УП 02.01. Учебная практика по методикам диагностики и лечения заболеваний сельскохозяйственных животных </t>
  </si>
  <si>
    <t>УП 02.03. Учебная практика по патологической физиологии и патологической анатомии</t>
  </si>
  <si>
    <t>УП 03.01. Учебная практика по методикам ветеринарно-санитарной экспертизы продуктов и сырья животного происхождения</t>
  </si>
  <si>
    <t>УП 01.01. Методики проведения зоогигиенических, профилактических и ветеринарно-санитарных мероприятий</t>
  </si>
  <si>
    <t xml:space="preserve">                                                М.П.</t>
  </si>
  <si>
    <t xml:space="preserve">         </t>
  </si>
  <si>
    <t>7 семестр</t>
  </si>
  <si>
    <t>Учебная практика по выполнению работ по рабочей профессии "Санитар ветеринарный"</t>
  </si>
  <si>
    <t>Производственная практика (по профилю специальности)</t>
  </si>
  <si>
    <t>Методики выполнения работ по рабочей профессии "Санитар ветеринарный"</t>
  </si>
  <si>
    <t>перев. из др. уч. зав. пр.№1548с от 12.08.19 г.</t>
  </si>
  <si>
    <t>8 семестр</t>
  </si>
  <si>
    <t>КП/КР</t>
  </si>
  <si>
    <t>Учебная практика по методикам проведения зоогигиенических, профилактических и ветеринарно-санитарных мероприятий</t>
  </si>
  <si>
    <t>Учебная практика по методикам диагностики и лечения заболеваний сельскохозяйственных животных</t>
  </si>
  <si>
    <t>Учебная практика по методикам ветеринарно-санитарной экспертизы продуктов и сырья животного происхождения</t>
  </si>
  <si>
    <t>Методики ветеринарно-санитарной экспертизы продуктов и сырья животного происхождения</t>
  </si>
  <si>
    <t>Основные методы и формы санитарно-просветительской деятельности</t>
  </si>
  <si>
    <t>Курсовая работа</t>
  </si>
  <si>
    <t xml:space="preserve"> приказ о сокращении срока обучения № 1688-с от 22.09.17 г.</t>
  </si>
  <si>
    <t>приказ о сокращении срока обучения № 1430-с от 18.08.17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</si>
</sst>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textRotation="90" wrapText="1"/>
    </xf>
    <xf numFmtId="0" fontId="4" fillId="0" borderId="7" xfId="0" applyFont="1" applyBorder="1" applyAlignment="1">
      <alignment textRotation="90" wrapText="1"/>
    </xf>
    <xf numFmtId="0" fontId="9" fillId="0" borderId="4" xfId="0" applyFont="1" applyBorder="1" applyAlignment="1" applyProtection="1">
      <alignment textRotation="90" wrapText="1"/>
      <protection locked="0"/>
    </xf>
    <xf numFmtId="0" fontId="4" fillId="0" borderId="10" xfId="0" applyFont="1" applyBorder="1" applyAlignment="1">
      <alignment textRotation="90" wrapText="1"/>
    </xf>
    <xf numFmtId="0" fontId="4" fillId="0" borderId="4" xfId="0" applyFont="1" applyBorder="1" applyAlignment="1">
      <alignment horizontal="center" textRotation="90" wrapText="1"/>
    </xf>
    <xf numFmtId="0" fontId="4" fillId="0" borderId="7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2" fontId="9" fillId="0" borderId="4" xfId="0" applyNumberFormat="1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2" fontId="6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2" fontId="9" fillId="0" borderId="4" xfId="0" applyNumberFormat="1" applyFont="1" applyBorder="1" applyAlignment="1" applyProtection="1">
      <alignment horizontal="center" vertical="center"/>
      <protection locked="0" hidden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/>
      <protection locked="0"/>
    </xf>
    <xf numFmtId="2" fontId="9" fillId="0" borderId="1" xfId="0" applyNumberFormat="1" applyFont="1" applyBorder="1" applyAlignment="1" applyProtection="1">
      <alignment horizontal="center" vertical="center"/>
      <protection locked="0" hidden="1"/>
    </xf>
    <xf numFmtId="0" fontId="5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9" fillId="0" borderId="8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left" textRotation="90" wrapText="1"/>
      <protection locked="0"/>
    </xf>
    <xf numFmtId="0" fontId="10" fillId="0" borderId="4" xfId="0" applyFont="1" applyBorder="1" applyAlignment="1" applyProtection="1">
      <alignment horizontal="center" textRotation="90" wrapText="1"/>
      <protection locked="0"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9" fillId="0" borderId="3" xfId="0" applyFont="1" applyBorder="1" applyAlignment="1" applyProtection="1">
      <alignment horizontal="center" textRotation="90" wrapText="1"/>
      <protection locked="0"/>
    </xf>
    <xf numFmtId="0" fontId="10" fillId="0" borderId="3" xfId="0" applyFont="1" applyBorder="1" applyAlignment="1" applyProtection="1">
      <alignment horizontal="center" textRotation="90" wrapText="1"/>
      <protection locked="0"/>
    </xf>
    <xf numFmtId="0" fontId="10" fillId="0" borderId="3" xfId="0" applyFont="1" applyBorder="1" applyAlignment="1" applyProtection="1">
      <alignment horizontal="center" vertical="center" textRotation="90" wrapText="1"/>
      <protection locked="0"/>
    </xf>
    <xf numFmtId="0" fontId="9" fillId="0" borderId="3" xfId="0" applyFont="1" applyBorder="1" applyAlignment="1" applyProtection="1">
      <alignment horizontal="center" wrapText="1"/>
      <protection locked="0"/>
    </xf>
    <xf numFmtId="0" fontId="9" fillId="0" borderId="4" xfId="0" applyNumberFormat="1" applyFont="1" applyBorder="1" applyAlignment="1" applyProtection="1">
      <alignment horizontal="center"/>
      <protection hidden="1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vertical="top"/>
      <protection locked="0"/>
    </xf>
    <xf numFmtId="0" fontId="14" fillId="0" borderId="0" xfId="0" applyFont="1" applyAlignment="1">
      <alignment horizontal="center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2" fontId="9" fillId="0" borderId="5" xfId="0" applyNumberFormat="1" applyFont="1" applyBorder="1" applyAlignment="1" applyProtection="1">
      <alignment horizontal="center" vertical="center" wrapText="1"/>
      <protection hidden="1"/>
    </xf>
    <xf numFmtId="2" fontId="9" fillId="0" borderId="6" xfId="0" applyNumberFormat="1" applyFont="1" applyBorder="1" applyAlignment="1" applyProtection="1">
      <alignment horizontal="center" vertical="center" wrapText="1"/>
      <protection hidden="1"/>
    </xf>
    <xf numFmtId="2" fontId="9" fillId="0" borderId="7" xfId="0" applyNumberFormat="1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textRotation="90" wrapText="1"/>
      <protection locked="0"/>
    </xf>
    <xf numFmtId="0" fontId="9" fillId="0" borderId="3" xfId="0" applyFont="1" applyBorder="1" applyAlignment="1" applyProtection="1">
      <alignment textRotation="90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textRotation="90" wrapText="1"/>
      <protection locked="0"/>
    </xf>
    <xf numFmtId="0" fontId="9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vertical="center" textRotation="90" wrapText="1"/>
      <protection locked="0"/>
    </xf>
    <xf numFmtId="0" fontId="9" fillId="0" borderId="3" xfId="0" applyFont="1" applyBorder="1" applyAlignment="1" applyProtection="1">
      <alignment vertical="center" textRotation="90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 textRotation="90" wrapText="1"/>
      <protection locked="0"/>
    </xf>
    <xf numFmtId="0" fontId="8" fillId="0" borderId="4" xfId="0" applyFont="1" applyBorder="1" applyAlignment="1" applyProtection="1">
      <alignment horizontal="center" vertical="center" textRotation="90" wrapText="1"/>
      <protection locked="0"/>
    </xf>
    <xf numFmtId="0" fontId="7" fillId="2" borderId="1" xfId="0" applyFont="1" applyFill="1" applyBorder="1" applyAlignment="1" applyProtection="1">
      <alignment horizontal="center" vertical="center" textRotation="90" wrapText="1"/>
      <protection locked="0"/>
    </xf>
    <xf numFmtId="0" fontId="7" fillId="2" borderId="2" xfId="0" applyFont="1" applyFill="1" applyBorder="1" applyAlignment="1" applyProtection="1">
      <alignment horizontal="center" vertical="center" textRotation="90" wrapText="1"/>
      <protection locked="0"/>
    </xf>
    <xf numFmtId="0" fontId="7" fillId="2" borderId="3" xfId="0" applyFont="1" applyFill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6" fillId="0" borderId="15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9" fillId="0" borderId="8" xfId="0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N48"/>
  <sheetViews>
    <sheetView showZeros="0" tabSelected="1" view="pageBreakPreview" topLeftCell="BS4" zoomScale="80" zoomScaleNormal="100" zoomScaleSheetLayoutView="80" workbookViewId="0">
      <selection activeCell="U34" sqref="U34"/>
    </sheetView>
  </sheetViews>
  <sheetFormatPr defaultRowHeight="12" x14ac:dyDescent="0.2"/>
  <cols>
    <col min="1" max="1" width="5.5703125" style="1" customWidth="1"/>
    <col min="2" max="2" width="9.140625" style="2" customWidth="1"/>
    <col min="3" max="3" width="7.140625" style="4" customWidth="1"/>
    <col min="4" max="16" width="5.7109375" style="4" customWidth="1"/>
    <col min="17" max="17" width="5.42578125" style="4" customWidth="1"/>
    <col min="18" max="26" width="5.7109375" style="4" customWidth="1"/>
    <col min="27" max="28" width="4.42578125" style="4" customWidth="1"/>
    <col min="29" max="29" width="4.140625" style="4" customWidth="1"/>
    <col min="30" max="30" width="4.85546875" style="4" customWidth="1"/>
    <col min="31" max="31" width="4.28515625" style="4" customWidth="1"/>
    <col min="32" max="32" width="6.140625" style="4" customWidth="1"/>
    <col min="33" max="37" width="5.42578125" style="4" customWidth="1"/>
    <col min="38" max="38" width="15" style="4" customWidth="1"/>
    <col min="39" max="44" width="5.42578125" style="4" customWidth="1"/>
    <col min="45" max="45" width="18.140625" style="4" customWidth="1"/>
    <col min="46" max="46" width="9.140625" style="4" customWidth="1"/>
    <col min="47" max="47" width="5.42578125" style="4" customWidth="1"/>
    <col min="48" max="49" width="5.85546875" style="4" customWidth="1"/>
    <col min="50" max="50" width="9.140625" style="4" customWidth="1"/>
    <col min="51" max="51" width="5.85546875" style="4" customWidth="1"/>
    <col min="52" max="52" width="6.85546875" style="4" customWidth="1"/>
    <col min="53" max="53" width="11.42578125" style="4" customWidth="1"/>
    <col min="54" max="58" width="5.85546875" style="4" customWidth="1"/>
    <col min="59" max="59" width="18.42578125" style="4" customWidth="1"/>
    <col min="60" max="60" width="6.42578125" style="4" customWidth="1"/>
    <col min="61" max="61" width="12.140625" style="4" customWidth="1"/>
    <col min="62" max="66" width="5.7109375" style="4" customWidth="1"/>
    <col min="67" max="67" width="12.85546875" style="4" customWidth="1"/>
    <col min="68" max="68" width="7" style="4" customWidth="1"/>
    <col min="69" max="70" width="5.7109375" style="4" customWidth="1"/>
    <col min="71" max="71" width="15.140625" style="4" customWidth="1"/>
    <col min="72" max="72" width="11.85546875" style="4" customWidth="1"/>
    <col min="73" max="73" width="18.28515625" style="4" customWidth="1"/>
    <col min="74" max="74" width="14.7109375" style="4" customWidth="1"/>
    <col min="75" max="75" width="5.28515625" style="4" customWidth="1"/>
    <col min="76" max="76" width="15" style="4" customWidth="1"/>
    <col min="77" max="77" width="6.42578125" style="4" customWidth="1"/>
    <col min="78" max="79" width="6.5703125" style="4" customWidth="1"/>
    <col min="80" max="80" width="4.7109375" style="4" customWidth="1"/>
    <col min="81" max="81" width="15.5703125" style="4" customWidth="1"/>
    <col min="82" max="82" width="10" style="4" customWidth="1"/>
    <col min="83" max="83" width="16.140625" style="4" customWidth="1"/>
    <col min="84" max="84" width="15" style="4" customWidth="1"/>
    <col min="85" max="86" width="7.140625" style="4" customWidth="1"/>
    <col min="87" max="87" width="13.7109375" style="4" customWidth="1"/>
    <col min="88" max="88" width="12.7109375" style="4" customWidth="1"/>
    <col min="89" max="89" width="7.28515625" style="4" customWidth="1"/>
    <col min="90" max="90" width="9.7109375" style="4" customWidth="1"/>
    <col min="91" max="91" width="11.5703125" style="4" customWidth="1"/>
    <col min="92" max="94" width="7.140625" style="4" customWidth="1"/>
    <col min="95" max="95" width="15.28515625" style="4" customWidth="1"/>
    <col min="96" max="96" width="12.7109375" style="4" customWidth="1"/>
    <col min="97" max="97" width="19" style="4" customWidth="1"/>
    <col min="98" max="98" width="16.42578125" style="4" customWidth="1"/>
    <col min="99" max="99" width="16" style="4" customWidth="1"/>
    <col min="100" max="100" width="13.28515625" style="4" customWidth="1"/>
    <col min="101" max="101" width="10.7109375" style="4" customWidth="1"/>
    <col min="102" max="102" width="9.42578125" style="4" customWidth="1"/>
    <col min="103" max="103" width="7.140625" style="4" customWidth="1"/>
    <col min="104" max="111" width="5.7109375" style="4" customWidth="1"/>
    <col min="112" max="112" width="6.42578125" style="4" customWidth="1"/>
    <col min="113" max="115" width="6.5703125" style="4" customWidth="1"/>
    <col min="116" max="122" width="5.7109375" style="4" customWidth="1"/>
    <col min="123" max="123" width="6.42578125" style="4" customWidth="1"/>
    <col min="124" max="133" width="5.7109375" style="4" customWidth="1"/>
    <col min="134" max="134" width="6.42578125" style="4" customWidth="1"/>
    <col min="135" max="137" width="6.5703125" style="4" customWidth="1"/>
    <col min="138" max="144" width="5.7109375" style="4" customWidth="1"/>
    <col min="145" max="145" width="6.42578125" style="4" customWidth="1"/>
    <col min="146" max="155" width="5.7109375" style="4" customWidth="1"/>
    <col min="156" max="156" width="6.42578125" style="4" customWidth="1"/>
    <col min="157" max="159" width="6.5703125" style="4" customWidth="1"/>
    <col min="160" max="166" width="5.7109375" style="4" customWidth="1"/>
    <col min="167" max="167" width="6.42578125" style="4" customWidth="1"/>
    <col min="168" max="176" width="5.7109375" style="4" customWidth="1"/>
    <col min="177" max="177" width="10" style="4" customWidth="1"/>
    <col min="178" max="178" width="6.28515625" style="4" customWidth="1"/>
    <col min="179" max="273" width="8.85546875" style="4"/>
    <col min="274" max="274" width="2.28515625" style="4" customWidth="1"/>
    <col min="275" max="275" width="9.140625" style="4" customWidth="1"/>
    <col min="276" max="276" width="7.140625" style="4" customWidth="1"/>
    <col min="277" max="293" width="5.7109375" style="4" customWidth="1"/>
    <col min="294" max="294" width="13.7109375" style="4" customWidth="1"/>
    <col min="295" max="296" width="6.5703125" style="4" customWidth="1"/>
    <col min="297" max="315" width="5.7109375" style="4" customWidth="1"/>
    <col min="316" max="316" width="13.42578125" style="4" customWidth="1"/>
    <col min="317" max="318" width="6.5703125" style="4" customWidth="1"/>
    <col min="319" max="338" width="5.7109375" style="4" customWidth="1"/>
    <col min="339" max="339" width="13.42578125" style="4" customWidth="1"/>
    <col min="340" max="341" width="6.5703125" style="4" customWidth="1"/>
    <col min="342" max="348" width="5.7109375" style="4" customWidth="1"/>
    <col min="349" max="349" width="6.42578125" style="4" customWidth="1"/>
    <col min="350" max="357" width="5.7109375" style="4" customWidth="1"/>
    <col min="358" max="358" width="10" style="4" customWidth="1"/>
    <col min="359" max="359" width="6.28515625" style="4" customWidth="1"/>
    <col min="360" max="529" width="8.85546875" style="4"/>
    <col min="530" max="530" width="2.28515625" style="4" customWidth="1"/>
    <col min="531" max="531" width="9.140625" style="4" customWidth="1"/>
    <col min="532" max="532" width="7.140625" style="4" customWidth="1"/>
    <col min="533" max="549" width="5.7109375" style="4" customWidth="1"/>
    <col min="550" max="550" width="13.7109375" style="4" customWidth="1"/>
    <col min="551" max="552" width="6.5703125" style="4" customWidth="1"/>
    <col min="553" max="571" width="5.7109375" style="4" customWidth="1"/>
    <col min="572" max="572" width="13.42578125" style="4" customWidth="1"/>
    <col min="573" max="574" width="6.5703125" style="4" customWidth="1"/>
    <col min="575" max="594" width="5.7109375" style="4" customWidth="1"/>
    <col min="595" max="595" width="13.42578125" style="4" customWidth="1"/>
    <col min="596" max="597" width="6.5703125" style="4" customWidth="1"/>
    <col min="598" max="604" width="5.7109375" style="4" customWidth="1"/>
    <col min="605" max="605" width="6.42578125" style="4" customWidth="1"/>
    <col min="606" max="613" width="5.7109375" style="4" customWidth="1"/>
    <col min="614" max="614" width="10" style="4" customWidth="1"/>
    <col min="615" max="615" width="6.28515625" style="4" customWidth="1"/>
    <col min="616" max="785" width="8.85546875" style="4"/>
    <col min="786" max="786" width="2.28515625" style="4" customWidth="1"/>
    <col min="787" max="787" width="9.140625" style="4" customWidth="1"/>
    <col min="788" max="788" width="7.140625" style="4" customWidth="1"/>
    <col min="789" max="805" width="5.7109375" style="4" customWidth="1"/>
    <col min="806" max="806" width="13.7109375" style="4" customWidth="1"/>
    <col min="807" max="808" width="6.5703125" style="4" customWidth="1"/>
    <col min="809" max="827" width="5.7109375" style="4" customWidth="1"/>
    <col min="828" max="828" width="13.42578125" style="4" customWidth="1"/>
    <col min="829" max="830" width="6.5703125" style="4" customWidth="1"/>
    <col min="831" max="850" width="5.7109375" style="4" customWidth="1"/>
    <col min="851" max="851" width="13.42578125" style="4" customWidth="1"/>
    <col min="852" max="853" width="6.5703125" style="4" customWidth="1"/>
    <col min="854" max="860" width="5.7109375" style="4" customWidth="1"/>
    <col min="861" max="861" width="6.42578125" style="4" customWidth="1"/>
    <col min="862" max="869" width="5.7109375" style="4" customWidth="1"/>
    <col min="870" max="870" width="10" style="4" customWidth="1"/>
    <col min="871" max="871" width="6.28515625" style="4" customWidth="1"/>
    <col min="872" max="1041" width="8.85546875" style="4"/>
    <col min="1042" max="1042" width="2.28515625" style="4" customWidth="1"/>
    <col min="1043" max="1043" width="9.140625" style="4" customWidth="1"/>
    <col min="1044" max="1044" width="7.140625" style="4" customWidth="1"/>
    <col min="1045" max="1061" width="5.7109375" style="4" customWidth="1"/>
    <col min="1062" max="1062" width="13.7109375" style="4" customWidth="1"/>
    <col min="1063" max="1064" width="6.5703125" style="4" customWidth="1"/>
    <col min="1065" max="1083" width="5.7109375" style="4" customWidth="1"/>
    <col min="1084" max="1084" width="13.42578125" style="4" customWidth="1"/>
    <col min="1085" max="1086" width="6.5703125" style="4" customWidth="1"/>
    <col min="1087" max="1106" width="5.7109375" style="4" customWidth="1"/>
    <col min="1107" max="1107" width="13.42578125" style="4" customWidth="1"/>
    <col min="1108" max="1109" width="6.5703125" style="4" customWidth="1"/>
    <col min="1110" max="1116" width="5.7109375" style="4" customWidth="1"/>
    <col min="1117" max="1117" width="6.42578125" style="4" customWidth="1"/>
    <col min="1118" max="1125" width="5.7109375" style="4" customWidth="1"/>
    <col min="1126" max="1126" width="10" style="4" customWidth="1"/>
    <col min="1127" max="1127" width="6.28515625" style="4" customWidth="1"/>
    <col min="1128" max="1297" width="8.85546875" style="4"/>
    <col min="1298" max="1298" width="2.28515625" style="4" customWidth="1"/>
    <col min="1299" max="1299" width="9.140625" style="4" customWidth="1"/>
    <col min="1300" max="1300" width="7.140625" style="4" customWidth="1"/>
    <col min="1301" max="1317" width="5.7109375" style="4" customWidth="1"/>
    <col min="1318" max="1318" width="13.7109375" style="4" customWidth="1"/>
    <col min="1319" max="1320" width="6.5703125" style="4" customWidth="1"/>
    <col min="1321" max="1339" width="5.7109375" style="4" customWidth="1"/>
    <col min="1340" max="1340" width="13.42578125" style="4" customWidth="1"/>
    <col min="1341" max="1342" width="6.5703125" style="4" customWidth="1"/>
    <col min="1343" max="1362" width="5.7109375" style="4" customWidth="1"/>
    <col min="1363" max="1363" width="13.42578125" style="4" customWidth="1"/>
    <col min="1364" max="1365" width="6.5703125" style="4" customWidth="1"/>
    <col min="1366" max="1372" width="5.7109375" style="4" customWidth="1"/>
    <col min="1373" max="1373" width="6.42578125" style="4" customWidth="1"/>
    <col min="1374" max="1381" width="5.7109375" style="4" customWidth="1"/>
    <col min="1382" max="1382" width="10" style="4" customWidth="1"/>
    <col min="1383" max="1383" width="6.28515625" style="4" customWidth="1"/>
    <col min="1384" max="1553" width="8.85546875" style="4"/>
    <col min="1554" max="1554" width="2.28515625" style="4" customWidth="1"/>
    <col min="1555" max="1555" width="9.140625" style="4" customWidth="1"/>
    <col min="1556" max="1556" width="7.140625" style="4" customWidth="1"/>
    <col min="1557" max="1573" width="5.7109375" style="4" customWidth="1"/>
    <col min="1574" max="1574" width="13.7109375" style="4" customWidth="1"/>
    <col min="1575" max="1576" width="6.5703125" style="4" customWidth="1"/>
    <col min="1577" max="1595" width="5.7109375" style="4" customWidth="1"/>
    <col min="1596" max="1596" width="13.42578125" style="4" customWidth="1"/>
    <col min="1597" max="1598" width="6.5703125" style="4" customWidth="1"/>
    <col min="1599" max="1618" width="5.7109375" style="4" customWidth="1"/>
    <col min="1619" max="1619" width="13.42578125" style="4" customWidth="1"/>
    <col min="1620" max="1621" width="6.5703125" style="4" customWidth="1"/>
    <col min="1622" max="1628" width="5.7109375" style="4" customWidth="1"/>
    <col min="1629" max="1629" width="6.42578125" style="4" customWidth="1"/>
    <col min="1630" max="1637" width="5.7109375" style="4" customWidth="1"/>
    <col min="1638" max="1638" width="10" style="4" customWidth="1"/>
    <col min="1639" max="1639" width="6.28515625" style="4" customWidth="1"/>
    <col min="1640" max="1809" width="8.85546875" style="4"/>
    <col min="1810" max="1810" width="2.28515625" style="4" customWidth="1"/>
    <col min="1811" max="1811" width="9.140625" style="4" customWidth="1"/>
    <col min="1812" max="1812" width="7.140625" style="4" customWidth="1"/>
    <col min="1813" max="1829" width="5.7109375" style="4" customWidth="1"/>
    <col min="1830" max="1830" width="13.7109375" style="4" customWidth="1"/>
    <col min="1831" max="1832" width="6.5703125" style="4" customWidth="1"/>
    <col min="1833" max="1851" width="5.7109375" style="4" customWidth="1"/>
    <col min="1852" max="1852" width="13.42578125" style="4" customWidth="1"/>
    <col min="1853" max="1854" width="6.5703125" style="4" customWidth="1"/>
    <col min="1855" max="1874" width="5.7109375" style="4" customWidth="1"/>
    <col min="1875" max="1875" width="13.42578125" style="4" customWidth="1"/>
    <col min="1876" max="1877" width="6.5703125" style="4" customWidth="1"/>
    <col min="1878" max="1884" width="5.7109375" style="4" customWidth="1"/>
    <col min="1885" max="1885" width="6.42578125" style="4" customWidth="1"/>
    <col min="1886" max="1893" width="5.7109375" style="4" customWidth="1"/>
    <col min="1894" max="1894" width="10" style="4" customWidth="1"/>
    <col min="1895" max="1895" width="6.28515625" style="4" customWidth="1"/>
    <col min="1896" max="2065" width="8.85546875" style="4"/>
    <col min="2066" max="2066" width="2.28515625" style="4" customWidth="1"/>
    <col min="2067" max="2067" width="9.140625" style="4" customWidth="1"/>
    <col min="2068" max="2068" width="7.140625" style="4" customWidth="1"/>
    <col min="2069" max="2085" width="5.7109375" style="4" customWidth="1"/>
    <col min="2086" max="2086" width="13.7109375" style="4" customWidth="1"/>
    <col min="2087" max="2088" width="6.5703125" style="4" customWidth="1"/>
    <col min="2089" max="2107" width="5.7109375" style="4" customWidth="1"/>
    <col min="2108" max="2108" width="13.42578125" style="4" customWidth="1"/>
    <col min="2109" max="2110" width="6.5703125" style="4" customWidth="1"/>
    <col min="2111" max="2130" width="5.7109375" style="4" customWidth="1"/>
    <col min="2131" max="2131" width="13.42578125" style="4" customWidth="1"/>
    <col min="2132" max="2133" width="6.5703125" style="4" customWidth="1"/>
    <col min="2134" max="2140" width="5.7109375" style="4" customWidth="1"/>
    <col min="2141" max="2141" width="6.42578125" style="4" customWidth="1"/>
    <col min="2142" max="2149" width="5.7109375" style="4" customWidth="1"/>
    <col min="2150" max="2150" width="10" style="4" customWidth="1"/>
    <col min="2151" max="2151" width="6.28515625" style="4" customWidth="1"/>
    <col min="2152" max="2321" width="8.85546875" style="4"/>
    <col min="2322" max="2322" width="2.28515625" style="4" customWidth="1"/>
    <col min="2323" max="2323" width="9.140625" style="4" customWidth="1"/>
    <col min="2324" max="2324" width="7.140625" style="4" customWidth="1"/>
    <col min="2325" max="2341" width="5.7109375" style="4" customWidth="1"/>
    <col min="2342" max="2342" width="13.7109375" style="4" customWidth="1"/>
    <col min="2343" max="2344" width="6.5703125" style="4" customWidth="1"/>
    <col min="2345" max="2363" width="5.7109375" style="4" customWidth="1"/>
    <col min="2364" max="2364" width="13.42578125" style="4" customWidth="1"/>
    <col min="2365" max="2366" width="6.5703125" style="4" customWidth="1"/>
    <col min="2367" max="2386" width="5.7109375" style="4" customWidth="1"/>
    <col min="2387" max="2387" width="13.42578125" style="4" customWidth="1"/>
    <col min="2388" max="2389" width="6.5703125" style="4" customWidth="1"/>
    <col min="2390" max="2396" width="5.7109375" style="4" customWidth="1"/>
    <col min="2397" max="2397" width="6.42578125" style="4" customWidth="1"/>
    <col min="2398" max="2405" width="5.7109375" style="4" customWidth="1"/>
    <col min="2406" max="2406" width="10" style="4" customWidth="1"/>
    <col min="2407" max="2407" width="6.28515625" style="4" customWidth="1"/>
    <col min="2408" max="2577" width="8.85546875" style="4"/>
    <col min="2578" max="2578" width="2.28515625" style="4" customWidth="1"/>
    <col min="2579" max="2579" width="9.140625" style="4" customWidth="1"/>
    <col min="2580" max="2580" width="7.140625" style="4" customWidth="1"/>
    <col min="2581" max="2597" width="5.7109375" style="4" customWidth="1"/>
    <col min="2598" max="2598" width="13.7109375" style="4" customWidth="1"/>
    <col min="2599" max="2600" width="6.5703125" style="4" customWidth="1"/>
    <col min="2601" max="2619" width="5.7109375" style="4" customWidth="1"/>
    <col min="2620" max="2620" width="13.42578125" style="4" customWidth="1"/>
    <col min="2621" max="2622" width="6.5703125" style="4" customWidth="1"/>
    <col min="2623" max="2642" width="5.7109375" style="4" customWidth="1"/>
    <col min="2643" max="2643" width="13.42578125" style="4" customWidth="1"/>
    <col min="2644" max="2645" width="6.5703125" style="4" customWidth="1"/>
    <col min="2646" max="2652" width="5.7109375" style="4" customWidth="1"/>
    <col min="2653" max="2653" width="6.42578125" style="4" customWidth="1"/>
    <col min="2654" max="2661" width="5.7109375" style="4" customWidth="1"/>
    <col min="2662" max="2662" width="10" style="4" customWidth="1"/>
    <col min="2663" max="2663" width="6.28515625" style="4" customWidth="1"/>
    <col min="2664" max="2833" width="8.85546875" style="4"/>
    <col min="2834" max="2834" width="2.28515625" style="4" customWidth="1"/>
    <col min="2835" max="2835" width="9.140625" style="4" customWidth="1"/>
    <col min="2836" max="2836" width="7.140625" style="4" customWidth="1"/>
    <col min="2837" max="2853" width="5.7109375" style="4" customWidth="1"/>
    <col min="2854" max="2854" width="13.7109375" style="4" customWidth="1"/>
    <col min="2855" max="2856" width="6.5703125" style="4" customWidth="1"/>
    <col min="2857" max="2875" width="5.7109375" style="4" customWidth="1"/>
    <col min="2876" max="2876" width="13.42578125" style="4" customWidth="1"/>
    <col min="2877" max="2878" width="6.5703125" style="4" customWidth="1"/>
    <col min="2879" max="2898" width="5.7109375" style="4" customWidth="1"/>
    <col min="2899" max="2899" width="13.42578125" style="4" customWidth="1"/>
    <col min="2900" max="2901" width="6.5703125" style="4" customWidth="1"/>
    <col min="2902" max="2908" width="5.7109375" style="4" customWidth="1"/>
    <col min="2909" max="2909" width="6.42578125" style="4" customWidth="1"/>
    <col min="2910" max="2917" width="5.7109375" style="4" customWidth="1"/>
    <col min="2918" max="2918" width="10" style="4" customWidth="1"/>
    <col min="2919" max="2919" width="6.28515625" style="4" customWidth="1"/>
    <col min="2920" max="3089" width="8.85546875" style="4"/>
    <col min="3090" max="3090" width="2.28515625" style="4" customWidth="1"/>
    <col min="3091" max="3091" width="9.140625" style="4" customWidth="1"/>
    <col min="3092" max="3092" width="7.140625" style="4" customWidth="1"/>
    <col min="3093" max="3109" width="5.7109375" style="4" customWidth="1"/>
    <col min="3110" max="3110" width="13.7109375" style="4" customWidth="1"/>
    <col min="3111" max="3112" width="6.5703125" style="4" customWidth="1"/>
    <col min="3113" max="3131" width="5.7109375" style="4" customWidth="1"/>
    <col min="3132" max="3132" width="13.42578125" style="4" customWidth="1"/>
    <col min="3133" max="3134" width="6.5703125" style="4" customWidth="1"/>
    <col min="3135" max="3154" width="5.7109375" style="4" customWidth="1"/>
    <col min="3155" max="3155" width="13.42578125" style="4" customWidth="1"/>
    <col min="3156" max="3157" width="6.5703125" style="4" customWidth="1"/>
    <col min="3158" max="3164" width="5.7109375" style="4" customWidth="1"/>
    <col min="3165" max="3165" width="6.42578125" style="4" customWidth="1"/>
    <col min="3166" max="3173" width="5.7109375" style="4" customWidth="1"/>
    <col min="3174" max="3174" width="10" style="4" customWidth="1"/>
    <col min="3175" max="3175" width="6.28515625" style="4" customWidth="1"/>
    <col min="3176" max="3345" width="8.85546875" style="4"/>
    <col min="3346" max="3346" width="2.28515625" style="4" customWidth="1"/>
    <col min="3347" max="3347" width="9.140625" style="4" customWidth="1"/>
    <col min="3348" max="3348" width="7.140625" style="4" customWidth="1"/>
    <col min="3349" max="3365" width="5.7109375" style="4" customWidth="1"/>
    <col min="3366" max="3366" width="13.7109375" style="4" customWidth="1"/>
    <col min="3367" max="3368" width="6.5703125" style="4" customWidth="1"/>
    <col min="3369" max="3387" width="5.7109375" style="4" customWidth="1"/>
    <col min="3388" max="3388" width="13.42578125" style="4" customWidth="1"/>
    <col min="3389" max="3390" width="6.5703125" style="4" customWidth="1"/>
    <col min="3391" max="3410" width="5.7109375" style="4" customWidth="1"/>
    <col min="3411" max="3411" width="13.42578125" style="4" customWidth="1"/>
    <col min="3412" max="3413" width="6.5703125" style="4" customWidth="1"/>
    <col min="3414" max="3420" width="5.7109375" style="4" customWidth="1"/>
    <col min="3421" max="3421" width="6.42578125" style="4" customWidth="1"/>
    <col min="3422" max="3429" width="5.7109375" style="4" customWidth="1"/>
    <col min="3430" max="3430" width="10" style="4" customWidth="1"/>
    <col min="3431" max="3431" width="6.28515625" style="4" customWidth="1"/>
    <col min="3432" max="3601" width="8.85546875" style="4"/>
    <col min="3602" max="3602" width="2.28515625" style="4" customWidth="1"/>
    <col min="3603" max="3603" width="9.140625" style="4" customWidth="1"/>
    <col min="3604" max="3604" width="7.140625" style="4" customWidth="1"/>
    <col min="3605" max="3621" width="5.7109375" style="4" customWidth="1"/>
    <col min="3622" max="3622" width="13.7109375" style="4" customWidth="1"/>
    <col min="3623" max="3624" width="6.5703125" style="4" customWidth="1"/>
    <col min="3625" max="3643" width="5.7109375" style="4" customWidth="1"/>
    <col min="3644" max="3644" width="13.42578125" style="4" customWidth="1"/>
    <col min="3645" max="3646" width="6.5703125" style="4" customWidth="1"/>
    <col min="3647" max="3666" width="5.7109375" style="4" customWidth="1"/>
    <col min="3667" max="3667" width="13.42578125" style="4" customWidth="1"/>
    <col min="3668" max="3669" width="6.5703125" style="4" customWidth="1"/>
    <col min="3670" max="3676" width="5.7109375" style="4" customWidth="1"/>
    <col min="3677" max="3677" width="6.42578125" style="4" customWidth="1"/>
    <col min="3678" max="3685" width="5.7109375" style="4" customWidth="1"/>
    <col min="3686" max="3686" width="10" style="4" customWidth="1"/>
    <col min="3687" max="3687" width="6.28515625" style="4" customWidth="1"/>
    <col min="3688" max="3857" width="8.85546875" style="4"/>
    <col min="3858" max="3858" width="2.28515625" style="4" customWidth="1"/>
    <col min="3859" max="3859" width="9.140625" style="4" customWidth="1"/>
    <col min="3860" max="3860" width="7.140625" style="4" customWidth="1"/>
    <col min="3861" max="3877" width="5.7109375" style="4" customWidth="1"/>
    <col min="3878" max="3878" width="13.7109375" style="4" customWidth="1"/>
    <col min="3879" max="3880" width="6.5703125" style="4" customWidth="1"/>
    <col min="3881" max="3899" width="5.7109375" style="4" customWidth="1"/>
    <col min="3900" max="3900" width="13.42578125" style="4" customWidth="1"/>
    <col min="3901" max="3902" width="6.5703125" style="4" customWidth="1"/>
    <col min="3903" max="3922" width="5.7109375" style="4" customWidth="1"/>
    <col min="3923" max="3923" width="13.42578125" style="4" customWidth="1"/>
    <col min="3924" max="3925" width="6.5703125" style="4" customWidth="1"/>
    <col min="3926" max="3932" width="5.7109375" style="4" customWidth="1"/>
    <col min="3933" max="3933" width="6.42578125" style="4" customWidth="1"/>
    <col min="3934" max="3941" width="5.7109375" style="4" customWidth="1"/>
    <col min="3942" max="3942" width="10" style="4" customWidth="1"/>
    <col min="3943" max="3943" width="6.28515625" style="4" customWidth="1"/>
    <col min="3944" max="4113" width="8.85546875" style="4"/>
    <col min="4114" max="4114" width="2.28515625" style="4" customWidth="1"/>
    <col min="4115" max="4115" width="9.140625" style="4" customWidth="1"/>
    <col min="4116" max="4116" width="7.140625" style="4" customWidth="1"/>
    <col min="4117" max="4133" width="5.7109375" style="4" customWidth="1"/>
    <col min="4134" max="4134" width="13.7109375" style="4" customWidth="1"/>
    <col min="4135" max="4136" width="6.5703125" style="4" customWidth="1"/>
    <col min="4137" max="4155" width="5.7109375" style="4" customWidth="1"/>
    <col min="4156" max="4156" width="13.42578125" style="4" customWidth="1"/>
    <col min="4157" max="4158" width="6.5703125" style="4" customWidth="1"/>
    <col min="4159" max="4178" width="5.7109375" style="4" customWidth="1"/>
    <col min="4179" max="4179" width="13.42578125" style="4" customWidth="1"/>
    <col min="4180" max="4181" width="6.5703125" style="4" customWidth="1"/>
    <col min="4182" max="4188" width="5.7109375" style="4" customWidth="1"/>
    <col min="4189" max="4189" width="6.42578125" style="4" customWidth="1"/>
    <col min="4190" max="4197" width="5.7109375" style="4" customWidth="1"/>
    <col min="4198" max="4198" width="10" style="4" customWidth="1"/>
    <col min="4199" max="4199" width="6.28515625" style="4" customWidth="1"/>
    <col min="4200" max="4369" width="8.85546875" style="4"/>
    <col min="4370" max="4370" width="2.28515625" style="4" customWidth="1"/>
    <col min="4371" max="4371" width="9.140625" style="4" customWidth="1"/>
    <col min="4372" max="4372" width="7.140625" style="4" customWidth="1"/>
    <col min="4373" max="4389" width="5.7109375" style="4" customWidth="1"/>
    <col min="4390" max="4390" width="13.7109375" style="4" customWidth="1"/>
    <col min="4391" max="4392" width="6.5703125" style="4" customWidth="1"/>
    <col min="4393" max="4411" width="5.7109375" style="4" customWidth="1"/>
    <col min="4412" max="4412" width="13.42578125" style="4" customWidth="1"/>
    <col min="4413" max="4414" width="6.5703125" style="4" customWidth="1"/>
    <col min="4415" max="4434" width="5.7109375" style="4" customWidth="1"/>
    <col min="4435" max="4435" width="13.42578125" style="4" customWidth="1"/>
    <col min="4436" max="4437" width="6.5703125" style="4" customWidth="1"/>
    <col min="4438" max="4444" width="5.7109375" style="4" customWidth="1"/>
    <col min="4445" max="4445" width="6.42578125" style="4" customWidth="1"/>
    <col min="4446" max="4453" width="5.7109375" style="4" customWidth="1"/>
    <col min="4454" max="4454" width="10" style="4" customWidth="1"/>
    <col min="4455" max="4455" width="6.28515625" style="4" customWidth="1"/>
    <col min="4456" max="4625" width="8.85546875" style="4"/>
    <col min="4626" max="4626" width="2.28515625" style="4" customWidth="1"/>
    <col min="4627" max="4627" width="9.140625" style="4" customWidth="1"/>
    <col min="4628" max="4628" width="7.140625" style="4" customWidth="1"/>
    <col min="4629" max="4645" width="5.7109375" style="4" customWidth="1"/>
    <col min="4646" max="4646" width="13.7109375" style="4" customWidth="1"/>
    <col min="4647" max="4648" width="6.5703125" style="4" customWidth="1"/>
    <col min="4649" max="4667" width="5.7109375" style="4" customWidth="1"/>
    <col min="4668" max="4668" width="13.42578125" style="4" customWidth="1"/>
    <col min="4669" max="4670" width="6.5703125" style="4" customWidth="1"/>
    <col min="4671" max="4690" width="5.7109375" style="4" customWidth="1"/>
    <col min="4691" max="4691" width="13.42578125" style="4" customWidth="1"/>
    <col min="4692" max="4693" width="6.5703125" style="4" customWidth="1"/>
    <col min="4694" max="4700" width="5.7109375" style="4" customWidth="1"/>
    <col min="4701" max="4701" width="6.42578125" style="4" customWidth="1"/>
    <col min="4702" max="4709" width="5.7109375" style="4" customWidth="1"/>
    <col min="4710" max="4710" width="10" style="4" customWidth="1"/>
    <col min="4711" max="4711" width="6.28515625" style="4" customWidth="1"/>
    <col min="4712" max="4881" width="8.85546875" style="4"/>
    <col min="4882" max="4882" width="2.28515625" style="4" customWidth="1"/>
    <col min="4883" max="4883" width="9.140625" style="4" customWidth="1"/>
    <col min="4884" max="4884" width="7.140625" style="4" customWidth="1"/>
    <col min="4885" max="4901" width="5.7109375" style="4" customWidth="1"/>
    <col min="4902" max="4902" width="13.7109375" style="4" customWidth="1"/>
    <col min="4903" max="4904" width="6.5703125" style="4" customWidth="1"/>
    <col min="4905" max="4923" width="5.7109375" style="4" customWidth="1"/>
    <col min="4924" max="4924" width="13.42578125" style="4" customWidth="1"/>
    <col min="4925" max="4926" width="6.5703125" style="4" customWidth="1"/>
    <col min="4927" max="4946" width="5.7109375" style="4" customWidth="1"/>
    <col min="4947" max="4947" width="13.42578125" style="4" customWidth="1"/>
    <col min="4948" max="4949" width="6.5703125" style="4" customWidth="1"/>
    <col min="4950" max="4956" width="5.7109375" style="4" customWidth="1"/>
    <col min="4957" max="4957" width="6.42578125" style="4" customWidth="1"/>
    <col min="4958" max="4965" width="5.7109375" style="4" customWidth="1"/>
    <col min="4966" max="4966" width="10" style="4" customWidth="1"/>
    <col min="4967" max="4967" width="6.28515625" style="4" customWidth="1"/>
    <col min="4968" max="5137" width="8.85546875" style="4"/>
    <col min="5138" max="5138" width="2.28515625" style="4" customWidth="1"/>
    <col min="5139" max="5139" width="9.140625" style="4" customWidth="1"/>
    <col min="5140" max="5140" width="7.140625" style="4" customWidth="1"/>
    <col min="5141" max="5157" width="5.7109375" style="4" customWidth="1"/>
    <col min="5158" max="5158" width="13.7109375" style="4" customWidth="1"/>
    <col min="5159" max="5160" width="6.5703125" style="4" customWidth="1"/>
    <col min="5161" max="5179" width="5.7109375" style="4" customWidth="1"/>
    <col min="5180" max="5180" width="13.42578125" style="4" customWidth="1"/>
    <col min="5181" max="5182" width="6.5703125" style="4" customWidth="1"/>
    <col min="5183" max="5202" width="5.7109375" style="4" customWidth="1"/>
    <col min="5203" max="5203" width="13.42578125" style="4" customWidth="1"/>
    <col min="5204" max="5205" width="6.5703125" style="4" customWidth="1"/>
    <col min="5206" max="5212" width="5.7109375" style="4" customWidth="1"/>
    <col min="5213" max="5213" width="6.42578125" style="4" customWidth="1"/>
    <col min="5214" max="5221" width="5.7109375" style="4" customWidth="1"/>
    <col min="5222" max="5222" width="10" style="4" customWidth="1"/>
    <col min="5223" max="5223" width="6.28515625" style="4" customWidth="1"/>
    <col min="5224" max="5393" width="8.85546875" style="4"/>
    <col min="5394" max="5394" width="2.28515625" style="4" customWidth="1"/>
    <col min="5395" max="5395" width="9.140625" style="4" customWidth="1"/>
    <col min="5396" max="5396" width="7.140625" style="4" customWidth="1"/>
    <col min="5397" max="5413" width="5.7109375" style="4" customWidth="1"/>
    <col min="5414" max="5414" width="13.7109375" style="4" customWidth="1"/>
    <col min="5415" max="5416" width="6.5703125" style="4" customWidth="1"/>
    <col min="5417" max="5435" width="5.7109375" style="4" customWidth="1"/>
    <col min="5436" max="5436" width="13.42578125" style="4" customWidth="1"/>
    <col min="5437" max="5438" width="6.5703125" style="4" customWidth="1"/>
    <col min="5439" max="5458" width="5.7109375" style="4" customWidth="1"/>
    <col min="5459" max="5459" width="13.42578125" style="4" customWidth="1"/>
    <col min="5460" max="5461" width="6.5703125" style="4" customWidth="1"/>
    <col min="5462" max="5468" width="5.7109375" style="4" customWidth="1"/>
    <col min="5469" max="5469" width="6.42578125" style="4" customWidth="1"/>
    <col min="5470" max="5477" width="5.7109375" style="4" customWidth="1"/>
    <col min="5478" max="5478" width="10" style="4" customWidth="1"/>
    <col min="5479" max="5479" width="6.28515625" style="4" customWidth="1"/>
    <col min="5480" max="5649" width="8.85546875" style="4"/>
    <col min="5650" max="5650" width="2.28515625" style="4" customWidth="1"/>
    <col min="5651" max="5651" width="9.140625" style="4" customWidth="1"/>
    <col min="5652" max="5652" width="7.140625" style="4" customWidth="1"/>
    <col min="5653" max="5669" width="5.7109375" style="4" customWidth="1"/>
    <col min="5670" max="5670" width="13.7109375" style="4" customWidth="1"/>
    <col min="5671" max="5672" width="6.5703125" style="4" customWidth="1"/>
    <col min="5673" max="5691" width="5.7109375" style="4" customWidth="1"/>
    <col min="5692" max="5692" width="13.42578125" style="4" customWidth="1"/>
    <col min="5693" max="5694" width="6.5703125" style="4" customWidth="1"/>
    <col min="5695" max="5714" width="5.7109375" style="4" customWidth="1"/>
    <col min="5715" max="5715" width="13.42578125" style="4" customWidth="1"/>
    <col min="5716" max="5717" width="6.5703125" style="4" customWidth="1"/>
    <col min="5718" max="5724" width="5.7109375" style="4" customWidth="1"/>
    <col min="5725" max="5725" width="6.42578125" style="4" customWidth="1"/>
    <col min="5726" max="5733" width="5.7109375" style="4" customWidth="1"/>
    <col min="5734" max="5734" width="10" style="4" customWidth="1"/>
    <col min="5735" max="5735" width="6.28515625" style="4" customWidth="1"/>
    <col min="5736" max="5905" width="8.85546875" style="4"/>
    <col min="5906" max="5906" width="2.28515625" style="4" customWidth="1"/>
    <col min="5907" max="5907" width="9.140625" style="4" customWidth="1"/>
    <col min="5908" max="5908" width="7.140625" style="4" customWidth="1"/>
    <col min="5909" max="5925" width="5.7109375" style="4" customWidth="1"/>
    <col min="5926" max="5926" width="13.7109375" style="4" customWidth="1"/>
    <col min="5927" max="5928" width="6.5703125" style="4" customWidth="1"/>
    <col min="5929" max="5947" width="5.7109375" style="4" customWidth="1"/>
    <col min="5948" max="5948" width="13.42578125" style="4" customWidth="1"/>
    <col min="5949" max="5950" width="6.5703125" style="4" customWidth="1"/>
    <col min="5951" max="5970" width="5.7109375" style="4" customWidth="1"/>
    <col min="5971" max="5971" width="13.42578125" style="4" customWidth="1"/>
    <col min="5972" max="5973" width="6.5703125" style="4" customWidth="1"/>
    <col min="5974" max="5980" width="5.7109375" style="4" customWidth="1"/>
    <col min="5981" max="5981" width="6.42578125" style="4" customWidth="1"/>
    <col min="5982" max="5989" width="5.7109375" style="4" customWidth="1"/>
    <col min="5990" max="5990" width="10" style="4" customWidth="1"/>
    <col min="5991" max="5991" width="6.28515625" style="4" customWidth="1"/>
    <col min="5992" max="6161" width="8.85546875" style="4"/>
    <col min="6162" max="6162" width="2.28515625" style="4" customWidth="1"/>
    <col min="6163" max="6163" width="9.140625" style="4" customWidth="1"/>
    <col min="6164" max="6164" width="7.140625" style="4" customWidth="1"/>
    <col min="6165" max="6181" width="5.7109375" style="4" customWidth="1"/>
    <col min="6182" max="6182" width="13.7109375" style="4" customWidth="1"/>
    <col min="6183" max="6184" width="6.5703125" style="4" customWidth="1"/>
    <col min="6185" max="6203" width="5.7109375" style="4" customWidth="1"/>
    <col min="6204" max="6204" width="13.42578125" style="4" customWidth="1"/>
    <col min="6205" max="6206" width="6.5703125" style="4" customWidth="1"/>
    <col min="6207" max="6226" width="5.7109375" style="4" customWidth="1"/>
    <col min="6227" max="6227" width="13.42578125" style="4" customWidth="1"/>
    <col min="6228" max="6229" width="6.5703125" style="4" customWidth="1"/>
    <col min="6230" max="6236" width="5.7109375" style="4" customWidth="1"/>
    <col min="6237" max="6237" width="6.42578125" style="4" customWidth="1"/>
    <col min="6238" max="6245" width="5.7109375" style="4" customWidth="1"/>
    <col min="6246" max="6246" width="10" style="4" customWidth="1"/>
    <col min="6247" max="6247" width="6.28515625" style="4" customWidth="1"/>
    <col min="6248" max="6417" width="8.85546875" style="4"/>
    <col min="6418" max="6418" width="2.28515625" style="4" customWidth="1"/>
    <col min="6419" max="6419" width="9.140625" style="4" customWidth="1"/>
    <col min="6420" max="6420" width="7.140625" style="4" customWidth="1"/>
    <col min="6421" max="6437" width="5.7109375" style="4" customWidth="1"/>
    <col min="6438" max="6438" width="13.7109375" style="4" customWidth="1"/>
    <col min="6439" max="6440" width="6.5703125" style="4" customWidth="1"/>
    <col min="6441" max="6459" width="5.7109375" style="4" customWidth="1"/>
    <col min="6460" max="6460" width="13.42578125" style="4" customWidth="1"/>
    <col min="6461" max="6462" width="6.5703125" style="4" customWidth="1"/>
    <col min="6463" max="6482" width="5.7109375" style="4" customWidth="1"/>
    <col min="6483" max="6483" width="13.42578125" style="4" customWidth="1"/>
    <col min="6484" max="6485" width="6.5703125" style="4" customWidth="1"/>
    <col min="6486" max="6492" width="5.7109375" style="4" customWidth="1"/>
    <col min="6493" max="6493" width="6.42578125" style="4" customWidth="1"/>
    <col min="6494" max="6501" width="5.7109375" style="4" customWidth="1"/>
    <col min="6502" max="6502" width="10" style="4" customWidth="1"/>
    <col min="6503" max="6503" width="6.28515625" style="4" customWidth="1"/>
    <col min="6504" max="6673" width="8.85546875" style="4"/>
    <col min="6674" max="6674" width="2.28515625" style="4" customWidth="1"/>
    <col min="6675" max="6675" width="9.140625" style="4" customWidth="1"/>
    <col min="6676" max="6676" width="7.140625" style="4" customWidth="1"/>
    <col min="6677" max="6693" width="5.7109375" style="4" customWidth="1"/>
    <col min="6694" max="6694" width="13.7109375" style="4" customWidth="1"/>
    <col min="6695" max="6696" width="6.5703125" style="4" customWidth="1"/>
    <col min="6697" max="6715" width="5.7109375" style="4" customWidth="1"/>
    <col min="6716" max="6716" width="13.42578125" style="4" customWidth="1"/>
    <col min="6717" max="6718" width="6.5703125" style="4" customWidth="1"/>
    <col min="6719" max="6738" width="5.7109375" style="4" customWidth="1"/>
    <col min="6739" max="6739" width="13.42578125" style="4" customWidth="1"/>
    <col min="6740" max="6741" width="6.5703125" style="4" customWidth="1"/>
    <col min="6742" max="6748" width="5.7109375" style="4" customWidth="1"/>
    <col min="6749" max="6749" width="6.42578125" style="4" customWidth="1"/>
    <col min="6750" max="6757" width="5.7109375" style="4" customWidth="1"/>
    <col min="6758" max="6758" width="10" style="4" customWidth="1"/>
    <col min="6759" max="6759" width="6.28515625" style="4" customWidth="1"/>
    <col min="6760" max="6929" width="8.85546875" style="4"/>
    <col min="6930" max="6930" width="2.28515625" style="4" customWidth="1"/>
    <col min="6931" max="6931" width="9.140625" style="4" customWidth="1"/>
    <col min="6932" max="6932" width="7.140625" style="4" customWidth="1"/>
    <col min="6933" max="6949" width="5.7109375" style="4" customWidth="1"/>
    <col min="6950" max="6950" width="13.7109375" style="4" customWidth="1"/>
    <col min="6951" max="6952" width="6.5703125" style="4" customWidth="1"/>
    <col min="6953" max="6971" width="5.7109375" style="4" customWidth="1"/>
    <col min="6972" max="6972" width="13.42578125" style="4" customWidth="1"/>
    <col min="6973" max="6974" width="6.5703125" style="4" customWidth="1"/>
    <col min="6975" max="6994" width="5.7109375" style="4" customWidth="1"/>
    <col min="6995" max="6995" width="13.42578125" style="4" customWidth="1"/>
    <col min="6996" max="6997" width="6.5703125" style="4" customWidth="1"/>
    <col min="6998" max="7004" width="5.7109375" style="4" customWidth="1"/>
    <col min="7005" max="7005" width="6.42578125" style="4" customWidth="1"/>
    <col min="7006" max="7013" width="5.7109375" style="4" customWidth="1"/>
    <col min="7014" max="7014" width="10" style="4" customWidth="1"/>
    <col min="7015" max="7015" width="6.28515625" style="4" customWidth="1"/>
    <col min="7016" max="7185" width="8.85546875" style="4"/>
    <col min="7186" max="7186" width="2.28515625" style="4" customWidth="1"/>
    <col min="7187" max="7187" width="9.140625" style="4" customWidth="1"/>
    <col min="7188" max="7188" width="7.140625" style="4" customWidth="1"/>
    <col min="7189" max="7205" width="5.7109375" style="4" customWidth="1"/>
    <col min="7206" max="7206" width="13.7109375" style="4" customWidth="1"/>
    <col min="7207" max="7208" width="6.5703125" style="4" customWidth="1"/>
    <col min="7209" max="7227" width="5.7109375" style="4" customWidth="1"/>
    <col min="7228" max="7228" width="13.42578125" style="4" customWidth="1"/>
    <col min="7229" max="7230" width="6.5703125" style="4" customWidth="1"/>
    <col min="7231" max="7250" width="5.7109375" style="4" customWidth="1"/>
    <col min="7251" max="7251" width="13.42578125" style="4" customWidth="1"/>
    <col min="7252" max="7253" width="6.5703125" style="4" customWidth="1"/>
    <col min="7254" max="7260" width="5.7109375" style="4" customWidth="1"/>
    <col min="7261" max="7261" width="6.42578125" style="4" customWidth="1"/>
    <col min="7262" max="7269" width="5.7109375" style="4" customWidth="1"/>
    <col min="7270" max="7270" width="10" style="4" customWidth="1"/>
    <col min="7271" max="7271" width="6.28515625" style="4" customWidth="1"/>
    <col min="7272" max="7441" width="8.85546875" style="4"/>
    <col min="7442" max="7442" width="2.28515625" style="4" customWidth="1"/>
    <col min="7443" max="7443" width="9.140625" style="4" customWidth="1"/>
    <col min="7444" max="7444" width="7.140625" style="4" customWidth="1"/>
    <col min="7445" max="7461" width="5.7109375" style="4" customWidth="1"/>
    <col min="7462" max="7462" width="13.7109375" style="4" customWidth="1"/>
    <col min="7463" max="7464" width="6.5703125" style="4" customWidth="1"/>
    <col min="7465" max="7483" width="5.7109375" style="4" customWidth="1"/>
    <col min="7484" max="7484" width="13.42578125" style="4" customWidth="1"/>
    <col min="7485" max="7486" width="6.5703125" style="4" customWidth="1"/>
    <col min="7487" max="7506" width="5.7109375" style="4" customWidth="1"/>
    <col min="7507" max="7507" width="13.42578125" style="4" customWidth="1"/>
    <col min="7508" max="7509" width="6.5703125" style="4" customWidth="1"/>
    <col min="7510" max="7516" width="5.7109375" style="4" customWidth="1"/>
    <col min="7517" max="7517" width="6.42578125" style="4" customWidth="1"/>
    <col min="7518" max="7525" width="5.7109375" style="4" customWidth="1"/>
    <col min="7526" max="7526" width="10" style="4" customWidth="1"/>
    <col min="7527" max="7527" width="6.28515625" style="4" customWidth="1"/>
    <col min="7528" max="7697" width="8.85546875" style="4"/>
    <col min="7698" max="7698" width="2.28515625" style="4" customWidth="1"/>
    <col min="7699" max="7699" width="9.140625" style="4" customWidth="1"/>
    <col min="7700" max="7700" width="7.140625" style="4" customWidth="1"/>
    <col min="7701" max="7717" width="5.7109375" style="4" customWidth="1"/>
    <col min="7718" max="7718" width="13.7109375" style="4" customWidth="1"/>
    <col min="7719" max="7720" width="6.5703125" style="4" customWidth="1"/>
    <col min="7721" max="7739" width="5.7109375" style="4" customWidth="1"/>
    <col min="7740" max="7740" width="13.42578125" style="4" customWidth="1"/>
    <col min="7741" max="7742" width="6.5703125" style="4" customWidth="1"/>
    <col min="7743" max="7762" width="5.7109375" style="4" customWidth="1"/>
    <col min="7763" max="7763" width="13.42578125" style="4" customWidth="1"/>
    <col min="7764" max="7765" width="6.5703125" style="4" customWidth="1"/>
    <col min="7766" max="7772" width="5.7109375" style="4" customWidth="1"/>
    <col min="7773" max="7773" width="6.42578125" style="4" customWidth="1"/>
    <col min="7774" max="7781" width="5.7109375" style="4" customWidth="1"/>
    <col min="7782" max="7782" width="10" style="4" customWidth="1"/>
    <col min="7783" max="7783" width="6.28515625" style="4" customWidth="1"/>
    <col min="7784" max="7953" width="8.85546875" style="4"/>
    <col min="7954" max="7954" width="2.28515625" style="4" customWidth="1"/>
    <col min="7955" max="7955" width="9.140625" style="4" customWidth="1"/>
    <col min="7956" max="7956" width="7.140625" style="4" customWidth="1"/>
    <col min="7957" max="7973" width="5.7109375" style="4" customWidth="1"/>
    <col min="7974" max="7974" width="13.7109375" style="4" customWidth="1"/>
    <col min="7975" max="7976" width="6.5703125" style="4" customWidth="1"/>
    <col min="7977" max="7995" width="5.7109375" style="4" customWidth="1"/>
    <col min="7996" max="7996" width="13.42578125" style="4" customWidth="1"/>
    <col min="7997" max="7998" width="6.5703125" style="4" customWidth="1"/>
    <col min="7999" max="8018" width="5.7109375" style="4" customWidth="1"/>
    <col min="8019" max="8019" width="13.42578125" style="4" customWidth="1"/>
    <col min="8020" max="8021" width="6.5703125" style="4" customWidth="1"/>
    <col min="8022" max="8028" width="5.7109375" style="4" customWidth="1"/>
    <col min="8029" max="8029" width="6.42578125" style="4" customWidth="1"/>
    <col min="8030" max="8037" width="5.7109375" style="4" customWidth="1"/>
    <col min="8038" max="8038" width="10" style="4" customWidth="1"/>
    <col min="8039" max="8039" width="6.28515625" style="4" customWidth="1"/>
    <col min="8040" max="8209" width="8.85546875" style="4"/>
    <col min="8210" max="8210" width="2.28515625" style="4" customWidth="1"/>
    <col min="8211" max="8211" width="9.140625" style="4" customWidth="1"/>
    <col min="8212" max="8212" width="7.140625" style="4" customWidth="1"/>
    <col min="8213" max="8229" width="5.7109375" style="4" customWidth="1"/>
    <col min="8230" max="8230" width="13.7109375" style="4" customWidth="1"/>
    <col min="8231" max="8232" width="6.5703125" style="4" customWidth="1"/>
    <col min="8233" max="8251" width="5.7109375" style="4" customWidth="1"/>
    <col min="8252" max="8252" width="13.42578125" style="4" customWidth="1"/>
    <col min="8253" max="8254" width="6.5703125" style="4" customWidth="1"/>
    <col min="8255" max="8274" width="5.7109375" style="4" customWidth="1"/>
    <col min="8275" max="8275" width="13.42578125" style="4" customWidth="1"/>
    <col min="8276" max="8277" width="6.5703125" style="4" customWidth="1"/>
    <col min="8278" max="8284" width="5.7109375" style="4" customWidth="1"/>
    <col min="8285" max="8285" width="6.42578125" style="4" customWidth="1"/>
    <col min="8286" max="8293" width="5.7109375" style="4" customWidth="1"/>
    <col min="8294" max="8294" width="10" style="4" customWidth="1"/>
    <col min="8295" max="8295" width="6.28515625" style="4" customWidth="1"/>
    <col min="8296" max="8465" width="8.85546875" style="4"/>
    <col min="8466" max="8466" width="2.28515625" style="4" customWidth="1"/>
    <col min="8467" max="8467" width="9.140625" style="4" customWidth="1"/>
    <col min="8468" max="8468" width="7.140625" style="4" customWidth="1"/>
    <col min="8469" max="8485" width="5.7109375" style="4" customWidth="1"/>
    <col min="8486" max="8486" width="13.7109375" style="4" customWidth="1"/>
    <col min="8487" max="8488" width="6.5703125" style="4" customWidth="1"/>
    <col min="8489" max="8507" width="5.7109375" style="4" customWidth="1"/>
    <col min="8508" max="8508" width="13.42578125" style="4" customWidth="1"/>
    <col min="8509" max="8510" width="6.5703125" style="4" customWidth="1"/>
    <col min="8511" max="8530" width="5.7109375" style="4" customWidth="1"/>
    <col min="8531" max="8531" width="13.42578125" style="4" customWidth="1"/>
    <col min="8532" max="8533" width="6.5703125" style="4" customWidth="1"/>
    <col min="8534" max="8540" width="5.7109375" style="4" customWidth="1"/>
    <col min="8541" max="8541" width="6.42578125" style="4" customWidth="1"/>
    <col min="8542" max="8549" width="5.7109375" style="4" customWidth="1"/>
    <col min="8550" max="8550" width="10" style="4" customWidth="1"/>
    <col min="8551" max="8551" width="6.28515625" style="4" customWidth="1"/>
    <col min="8552" max="8721" width="8.85546875" style="4"/>
    <col min="8722" max="8722" width="2.28515625" style="4" customWidth="1"/>
    <col min="8723" max="8723" width="9.140625" style="4" customWidth="1"/>
    <col min="8724" max="8724" width="7.140625" style="4" customWidth="1"/>
    <col min="8725" max="8741" width="5.7109375" style="4" customWidth="1"/>
    <col min="8742" max="8742" width="13.7109375" style="4" customWidth="1"/>
    <col min="8743" max="8744" width="6.5703125" style="4" customWidth="1"/>
    <col min="8745" max="8763" width="5.7109375" style="4" customWidth="1"/>
    <col min="8764" max="8764" width="13.42578125" style="4" customWidth="1"/>
    <col min="8765" max="8766" width="6.5703125" style="4" customWidth="1"/>
    <col min="8767" max="8786" width="5.7109375" style="4" customWidth="1"/>
    <col min="8787" max="8787" width="13.42578125" style="4" customWidth="1"/>
    <col min="8788" max="8789" width="6.5703125" style="4" customWidth="1"/>
    <col min="8790" max="8796" width="5.7109375" style="4" customWidth="1"/>
    <col min="8797" max="8797" width="6.42578125" style="4" customWidth="1"/>
    <col min="8798" max="8805" width="5.7109375" style="4" customWidth="1"/>
    <col min="8806" max="8806" width="10" style="4" customWidth="1"/>
    <col min="8807" max="8807" width="6.28515625" style="4" customWidth="1"/>
    <col min="8808" max="8977" width="8.85546875" style="4"/>
    <col min="8978" max="8978" width="2.28515625" style="4" customWidth="1"/>
    <col min="8979" max="8979" width="9.140625" style="4" customWidth="1"/>
    <col min="8980" max="8980" width="7.140625" style="4" customWidth="1"/>
    <col min="8981" max="8997" width="5.7109375" style="4" customWidth="1"/>
    <col min="8998" max="8998" width="13.7109375" style="4" customWidth="1"/>
    <col min="8999" max="9000" width="6.5703125" style="4" customWidth="1"/>
    <col min="9001" max="9019" width="5.7109375" style="4" customWidth="1"/>
    <col min="9020" max="9020" width="13.42578125" style="4" customWidth="1"/>
    <col min="9021" max="9022" width="6.5703125" style="4" customWidth="1"/>
    <col min="9023" max="9042" width="5.7109375" style="4" customWidth="1"/>
    <col min="9043" max="9043" width="13.42578125" style="4" customWidth="1"/>
    <col min="9044" max="9045" width="6.5703125" style="4" customWidth="1"/>
    <col min="9046" max="9052" width="5.7109375" style="4" customWidth="1"/>
    <col min="9053" max="9053" width="6.42578125" style="4" customWidth="1"/>
    <col min="9054" max="9061" width="5.7109375" style="4" customWidth="1"/>
    <col min="9062" max="9062" width="10" style="4" customWidth="1"/>
    <col min="9063" max="9063" width="6.28515625" style="4" customWidth="1"/>
    <col min="9064" max="9233" width="8.85546875" style="4"/>
    <col min="9234" max="9234" width="2.28515625" style="4" customWidth="1"/>
    <col min="9235" max="9235" width="9.140625" style="4" customWidth="1"/>
    <col min="9236" max="9236" width="7.140625" style="4" customWidth="1"/>
    <col min="9237" max="9253" width="5.7109375" style="4" customWidth="1"/>
    <col min="9254" max="9254" width="13.7109375" style="4" customWidth="1"/>
    <col min="9255" max="9256" width="6.5703125" style="4" customWidth="1"/>
    <col min="9257" max="9275" width="5.7109375" style="4" customWidth="1"/>
    <col min="9276" max="9276" width="13.42578125" style="4" customWidth="1"/>
    <col min="9277" max="9278" width="6.5703125" style="4" customWidth="1"/>
    <col min="9279" max="9298" width="5.7109375" style="4" customWidth="1"/>
    <col min="9299" max="9299" width="13.42578125" style="4" customWidth="1"/>
    <col min="9300" max="9301" width="6.5703125" style="4" customWidth="1"/>
    <col min="9302" max="9308" width="5.7109375" style="4" customWidth="1"/>
    <col min="9309" max="9309" width="6.42578125" style="4" customWidth="1"/>
    <col min="9310" max="9317" width="5.7109375" style="4" customWidth="1"/>
    <col min="9318" max="9318" width="10" style="4" customWidth="1"/>
    <col min="9319" max="9319" width="6.28515625" style="4" customWidth="1"/>
    <col min="9320" max="9489" width="8.85546875" style="4"/>
    <col min="9490" max="9490" width="2.28515625" style="4" customWidth="1"/>
    <col min="9491" max="9491" width="9.140625" style="4" customWidth="1"/>
    <col min="9492" max="9492" width="7.140625" style="4" customWidth="1"/>
    <col min="9493" max="9509" width="5.7109375" style="4" customWidth="1"/>
    <col min="9510" max="9510" width="13.7109375" style="4" customWidth="1"/>
    <col min="9511" max="9512" width="6.5703125" style="4" customWidth="1"/>
    <col min="9513" max="9531" width="5.7109375" style="4" customWidth="1"/>
    <col min="9532" max="9532" width="13.42578125" style="4" customWidth="1"/>
    <col min="9533" max="9534" width="6.5703125" style="4" customWidth="1"/>
    <col min="9535" max="9554" width="5.7109375" style="4" customWidth="1"/>
    <col min="9555" max="9555" width="13.42578125" style="4" customWidth="1"/>
    <col min="9556" max="9557" width="6.5703125" style="4" customWidth="1"/>
    <col min="9558" max="9564" width="5.7109375" style="4" customWidth="1"/>
    <col min="9565" max="9565" width="6.42578125" style="4" customWidth="1"/>
    <col min="9566" max="9573" width="5.7109375" style="4" customWidth="1"/>
    <col min="9574" max="9574" width="10" style="4" customWidth="1"/>
    <col min="9575" max="9575" width="6.28515625" style="4" customWidth="1"/>
    <col min="9576" max="9745" width="8.85546875" style="4"/>
    <col min="9746" max="9746" width="2.28515625" style="4" customWidth="1"/>
    <col min="9747" max="9747" width="9.140625" style="4" customWidth="1"/>
    <col min="9748" max="9748" width="7.140625" style="4" customWidth="1"/>
    <col min="9749" max="9765" width="5.7109375" style="4" customWidth="1"/>
    <col min="9766" max="9766" width="13.7109375" style="4" customWidth="1"/>
    <col min="9767" max="9768" width="6.5703125" style="4" customWidth="1"/>
    <col min="9769" max="9787" width="5.7109375" style="4" customWidth="1"/>
    <col min="9788" max="9788" width="13.42578125" style="4" customWidth="1"/>
    <col min="9789" max="9790" width="6.5703125" style="4" customWidth="1"/>
    <col min="9791" max="9810" width="5.7109375" style="4" customWidth="1"/>
    <col min="9811" max="9811" width="13.42578125" style="4" customWidth="1"/>
    <col min="9812" max="9813" width="6.5703125" style="4" customWidth="1"/>
    <col min="9814" max="9820" width="5.7109375" style="4" customWidth="1"/>
    <col min="9821" max="9821" width="6.42578125" style="4" customWidth="1"/>
    <col min="9822" max="9829" width="5.7109375" style="4" customWidth="1"/>
    <col min="9830" max="9830" width="10" style="4" customWidth="1"/>
    <col min="9831" max="9831" width="6.28515625" style="4" customWidth="1"/>
    <col min="9832" max="10001" width="8.85546875" style="4"/>
    <col min="10002" max="10002" width="2.28515625" style="4" customWidth="1"/>
    <col min="10003" max="10003" width="9.140625" style="4" customWidth="1"/>
    <col min="10004" max="10004" width="7.140625" style="4" customWidth="1"/>
    <col min="10005" max="10021" width="5.7109375" style="4" customWidth="1"/>
    <col min="10022" max="10022" width="13.7109375" style="4" customWidth="1"/>
    <col min="10023" max="10024" width="6.5703125" style="4" customWidth="1"/>
    <col min="10025" max="10043" width="5.7109375" style="4" customWidth="1"/>
    <col min="10044" max="10044" width="13.42578125" style="4" customWidth="1"/>
    <col min="10045" max="10046" width="6.5703125" style="4" customWidth="1"/>
    <col min="10047" max="10066" width="5.7109375" style="4" customWidth="1"/>
    <col min="10067" max="10067" width="13.42578125" style="4" customWidth="1"/>
    <col min="10068" max="10069" width="6.5703125" style="4" customWidth="1"/>
    <col min="10070" max="10076" width="5.7109375" style="4" customWidth="1"/>
    <col min="10077" max="10077" width="6.42578125" style="4" customWidth="1"/>
    <col min="10078" max="10085" width="5.7109375" style="4" customWidth="1"/>
    <col min="10086" max="10086" width="10" style="4" customWidth="1"/>
    <col min="10087" max="10087" width="6.28515625" style="4" customWidth="1"/>
    <col min="10088" max="10257" width="8.85546875" style="4"/>
    <col min="10258" max="10258" width="2.28515625" style="4" customWidth="1"/>
    <col min="10259" max="10259" width="9.140625" style="4" customWidth="1"/>
    <col min="10260" max="10260" width="7.140625" style="4" customWidth="1"/>
    <col min="10261" max="10277" width="5.7109375" style="4" customWidth="1"/>
    <col min="10278" max="10278" width="13.7109375" style="4" customWidth="1"/>
    <col min="10279" max="10280" width="6.5703125" style="4" customWidth="1"/>
    <col min="10281" max="10299" width="5.7109375" style="4" customWidth="1"/>
    <col min="10300" max="10300" width="13.42578125" style="4" customWidth="1"/>
    <col min="10301" max="10302" width="6.5703125" style="4" customWidth="1"/>
    <col min="10303" max="10322" width="5.7109375" style="4" customWidth="1"/>
    <col min="10323" max="10323" width="13.42578125" style="4" customWidth="1"/>
    <col min="10324" max="10325" width="6.5703125" style="4" customWidth="1"/>
    <col min="10326" max="10332" width="5.7109375" style="4" customWidth="1"/>
    <col min="10333" max="10333" width="6.42578125" style="4" customWidth="1"/>
    <col min="10334" max="10341" width="5.7109375" style="4" customWidth="1"/>
    <col min="10342" max="10342" width="10" style="4" customWidth="1"/>
    <col min="10343" max="10343" width="6.28515625" style="4" customWidth="1"/>
    <col min="10344" max="10513" width="8.85546875" style="4"/>
    <col min="10514" max="10514" width="2.28515625" style="4" customWidth="1"/>
    <col min="10515" max="10515" width="9.140625" style="4" customWidth="1"/>
    <col min="10516" max="10516" width="7.140625" style="4" customWidth="1"/>
    <col min="10517" max="10533" width="5.7109375" style="4" customWidth="1"/>
    <col min="10534" max="10534" width="13.7109375" style="4" customWidth="1"/>
    <col min="10535" max="10536" width="6.5703125" style="4" customWidth="1"/>
    <col min="10537" max="10555" width="5.7109375" style="4" customWidth="1"/>
    <col min="10556" max="10556" width="13.42578125" style="4" customWidth="1"/>
    <col min="10557" max="10558" width="6.5703125" style="4" customWidth="1"/>
    <col min="10559" max="10578" width="5.7109375" style="4" customWidth="1"/>
    <col min="10579" max="10579" width="13.42578125" style="4" customWidth="1"/>
    <col min="10580" max="10581" width="6.5703125" style="4" customWidth="1"/>
    <col min="10582" max="10588" width="5.7109375" style="4" customWidth="1"/>
    <col min="10589" max="10589" width="6.42578125" style="4" customWidth="1"/>
    <col min="10590" max="10597" width="5.7109375" style="4" customWidth="1"/>
    <col min="10598" max="10598" width="10" style="4" customWidth="1"/>
    <col min="10599" max="10599" width="6.28515625" style="4" customWidth="1"/>
    <col min="10600" max="10769" width="8.85546875" style="4"/>
    <col min="10770" max="10770" width="2.28515625" style="4" customWidth="1"/>
    <col min="10771" max="10771" width="9.140625" style="4" customWidth="1"/>
    <col min="10772" max="10772" width="7.140625" style="4" customWidth="1"/>
    <col min="10773" max="10789" width="5.7109375" style="4" customWidth="1"/>
    <col min="10790" max="10790" width="13.7109375" style="4" customWidth="1"/>
    <col min="10791" max="10792" width="6.5703125" style="4" customWidth="1"/>
    <col min="10793" max="10811" width="5.7109375" style="4" customWidth="1"/>
    <col min="10812" max="10812" width="13.42578125" style="4" customWidth="1"/>
    <col min="10813" max="10814" width="6.5703125" style="4" customWidth="1"/>
    <col min="10815" max="10834" width="5.7109375" style="4" customWidth="1"/>
    <col min="10835" max="10835" width="13.42578125" style="4" customWidth="1"/>
    <col min="10836" max="10837" width="6.5703125" style="4" customWidth="1"/>
    <col min="10838" max="10844" width="5.7109375" style="4" customWidth="1"/>
    <col min="10845" max="10845" width="6.42578125" style="4" customWidth="1"/>
    <col min="10846" max="10853" width="5.7109375" style="4" customWidth="1"/>
    <col min="10854" max="10854" width="10" style="4" customWidth="1"/>
    <col min="10855" max="10855" width="6.28515625" style="4" customWidth="1"/>
    <col min="10856" max="11025" width="8.85546875" style="4"/>
    <col min="11026" max="11026" width="2.28515625" style="4" customWidth="1"/>
    <col min="11027" max="11027" width="9.140625" style="4" customWidth="1"/>
    <col min="11028" max="11028" width="7.140625" style="4" customWidth="1"/>
    <col min="11029" max="11045" width="5.7109375" style="4" customWidth="1"/>
    <col min="11046" max="11046" width="13.7109375" style="4" customWidth="1"/>
    <col min="11047" max="11048" width="6.5703125" style="4" customWidth="1"/>
    <col min="11049" max="11067" width="5.7109375" style="4" customWidth="1"/>
    <col min="11068" max="11068" width="13.42578125" style="4" customWidth="1"/>
    <col min="11069" max="11070" width="6.5703125" style="4" customWidth="1"/>
    <col min="11071" max="11090" width="5.7109375" style="4" customWidth="1"/>
    <col min="11091" max="11091" width="13.42578125" style="4" customWidth="1"/>
    <col min="11092" max="11093" width="6.5703125" style="4" customWidth="1"/>
    <col min="11094" max="11100" width="5.7109375" style="4" customWidth="1"/>
    <col min="11101" max="11101" width="6.42578125" style="4" customWidth="1"/>
    <col min="11102" max="11109" width="5.7109375" style="4" customWidth="1"/>
    <col min="11110" max="11110" width="10" style="4" customWidth="1"/>
    <col min="11111" max="11111" width="6.28515625" style="4" customWidth="1"/>
    <col min="11112" max="11281" width="8.85546875" style="4"/>
    <col min="11282" max="11282" width="2.28515625" style="4" customWidth="1"/>
    <col min="11283" max="11283" width="9.140625" style="4" customWidth="1"/>
    <col min="11284" max="11284" width="7.140625" style="4" customWidth="1"/>
    <col min="11285" max="11301" width="5.7109375" style="4" customWidth="1"/>
    <col min="11302" max="11302" width="13.7109375" style="4" customWidth="1"/>
    <col min="11303" max="11304" width="6.5703125" style="4" customWidth="1"/>
    <col min="11305" max="11323" width="5.7109375" style="4" customWidth="1"/>
    <col min="11324" max="11324" width="13.42578125" style="4" customWidth="1"/>
    <col min="11325" max="11326" width="6.5703125" style="4" customWidth="1"/>
    <col min="11327" max="11346" width="5.7109375" style="4" customWidth="1"/>
    <col min="11347" max="11347" width="13.42578125" style="4" customWidth="1"/>
    <col min="11348" max="11349" width="6.5703125" style="4" customWidth="1"/>
    <col min="11350" max="11356" width="5.7109375" style="4" customWidth="1"/>
    <col min="11357" max="11357" width="6.42578125" style="4" customWidth="1"/>
    <col min="11358" max="11365" width="5.7109375" style="4" customWidth="1"/>
    <col min="11366" max="11366" width="10" style="4" customWidth="1"/>
    <col min="11367" max="11367" width="6.28515625" style="4" customWidth="1"/>
    <col min="11368" max="11537" width="8.85546875" style="4"/>
    <col min="11538" max="11538" width="2.28515625" style="4" customWidth="1"/>
    <col min="11539" max="11539" width="9.140625" style="4" customWidth="1"/>
    <col min="11540" max="11540" width="7.140625" style="4" customWidth="1"/>
    <col min="11541" max="11557" width="5.7109375" style="4" customWidth="1"/>
    <col min="11558" max="11558" width="13.7109375" style="4" customWidth="1"/>
    <col min="11559" max="11560" width="6.5703125" style="4" customWidth="1"/>
    <col min="11561" max="11579" width="5.7109375" style="4" customWidth="1"/>
    <col min="11580" max="11580" width="13.42578125" style="4" customWidth="1"/>
    <col min="11581" max="11582" width="6.5703125" style="4" customWidth="1"/>
    <col min="11583" max="11602" width="5.7109375" style="4" customWidth="1"/>
    <col min="11603" max="11603" width="13.42578125" style="4" customWidth="1"/>
    <col min="11604" max="11605" width="6.5703125" style="4" customWidth="1"/>
    <col min="11606" max="11612" width="5.7109375" style="4" customWidth="1"/>
    <col min="11613" max="11613" width="6.42578125" style="4" customWidth="1"/>
    <col min="11614" max="11621" width="5.7109375" style="4" customWidth="1"/>
    <col min="11622" max="11622" width="10" style="4" customWidth="1"/>
    <col min="11623" max="11623" width="6.28515625" style="4" customWidth="1"/>
    <col min="11624" max="11793" width="8.85546875" style="4"/>
    <col min="11794" max="11794" width="2.28515625" style="4" customWidth="1"/>
    <col min="11795" max="11795" width="9.140625" style="4" customWidth="1"/>
    <col min="11796" max="11796" width="7.140625" style="4" customWidth="1"/>
    <col min="11797" max="11813" width="5.7109375" style="4" customWidth="1"/>
    <col min="11814" max="11814" width="13.7109375" style="4" customWidth="1"/>
    <col min="11815" max="11816" width="6.5703125" style="4" customWidth="1"/>
    <col min="11817" max="11835" width="5.7109375" style="4" customWidth="1"/>
    <col min="11836" max="11836" width="13.42578125" style="4" customWidth="1"/>
    <col min="11837" max="11838" width="6.5703125" style="4" customWidth="1"/>
    <col min="11839" max="11858" width="5.7109375" style="4" customWidth="1"/>
    <col min="11859" max="11859" width="13.42578125" style="4" customWidth="1"/>
    <col min="11860" max="11861" width="6.5703125" style="4" customWidth="1"/>
    <col min="11862" max="11868" width="5.7109375" style="4" customWidth="1"/>
    <col min="11869" max="11869" width="6.42578125" style="4" customWidth="1"/>
    <col min="11870" max="11877" width="5.7109375" style="4" customWidth="1"/>
    <col min="11878" max="11878" width="10" style="4" customWidth="1"/>
    <col min="11879" max="11879" width="6.28515625" style="4" customWidth="1"/>
    <col min="11880" max="12049" width="8.85546875" style="4"/>
    <col min="12050" max="12050" width="2.28515625" style="4" customWidth="1"/>
    <col min="12051" max="12051" width="9.140625" style="4" customWidth="1"/>
    <col min="12052" max="12052" width="7.140625" style="4" customWidth="1"/>
    <col min="12053" max="12069" width="5.7109375" style="4" customWidth="1"/>
    <col min="12070" max="12070" width="13.7109375" style="4" customWidth="1"/>
    <col min="12071" max="12072" width="6.5703125" style="4" customWidth="1"/>
    <col min="12073" max="12091" width="5.7109375" style="4" customWidth="1"/>
    <col min="12092" max="12092" width="13.42578125" style="4" customWidth="1"/>
    <col min="12093" max="12094" width="6.5703125" style="4" customWidth="1"/>
    <col min="12095" max="12114" width="5.7109375" style="4" customWidth="1"/>
    <col min="12115" max="12115" width="13.42578125" style="4" customWidth="1"/>
    <col min="12116" max="12117" width="6.5703125" style="4" customWidth="1"/>
    <col min="12118" max="12124" width="5.7109375" style="4" customWidth="1"/>
    <col min="12125" max="12125" width="6.42578125" style="4" customWidth="1"/>
    <col min="12126" max="12133" width="5.7109375" style="4" customWidth="1"/>
    <col min="12134" max="12134" width="10" style="4" customWidth="1"/>
    <col min="12135" max="12135" width="6.28515625" style="4" customWidth="1"/>
    <col min="12136" max="12305" width="8.85546875" style="4"/>
    <col min="12306" max="12306" width="2.28515625" style="4" customWidth="1"/>
    <col min="12307" max="12307" width="9.140625" style="4" customWidth="1"/>
    <col min="12308" max="12308" width="7.140625" style="4" customWidth="1"/>
    <col min="12309" max="12325" width="5.7109375" style="4" customWidth="1"/>
    <col min="12326" max="12326" width="13.7109375" style="4" customWidth="1"/>
    <col min="12327" max="12328" width="6.5703125" style="4" customWidth="1"/>
    <col min="12329" max="12347" width="5.7109375" style="4" customWidth="1"/>
    <col min="12348" max="12348" width="13.42578125" style="4" customWidth="1"/>
    <col min="12349" max="12350" width="6.5703125" style="4" customWidth="1"/>
    <col min="12351" max="12370" width="5.7109375" style="4" customWidth="1"/>
    <col min="12371" max="12371" width="13.42578125" style="4" customWidth="1"/>
    <col min="12372" max="12373" width="6.5703125" style="4" customWidth="1"/>
    <col min="12374" max="12380" width="5.7109375" style="4" customWidth="1"/>
    <col min="12381" max="12381" width="6.42578125" style="4" customWidth="1"/>
    <col min="12382" max="12389" width="5.7109375" style="4" customWidth="1"/>
    <col min="12390" max="12390" width="10" style="4" customWidth="1"/>
    <col min="12391" max="12391" width="6.28515625" style="4" customWidth="1"/>
    <col min="12392" max="12561" width="8.85546875" style="4"/>
    <col min="12562" max="12562" width="2.28515625" style="4" customWidth="1"/>
    <col min="12563" max="12563" width="9.140625" style="4" customWidth="1"/>
    <col min="12564" max="12564" width="7.140625" style="4" customWidth="1"/>
    <col min="12565" max="12581" width="5.7109375" style="4" customWidth="1"/>
    <col min="12582" max="12582" width="13.7109375" style="4" customWidth="1"/>
    <col min="12583" max="12584" width="6.5703125" style="4" customWidth="1"/>
    <col min="12585" max="12603" width="5.7109375" style="4" customWidth="1"/>
    <col min="12604" max="12604" width="13.42578125" style="4" customWidth="1"/>
    <col min="12605" max="12606" width="6.5703125" style="4" customWidth="1"/>
    <col min="12607" max="12626" width="5.7109375" style="4" customWidth="1"/>
    <col min="12627" max="12627" width="13.42578125" style="4" customWidth="1"/>
    <col min="12628" max="12629" width="6.5703125" style="4" customWidth="1"/>
    <col min="12630" max="12636" width="5.7109375" style="4" customWidth="1"/>
    <col min="12637" max="12637" width="6.42578125" style="4" customWidth="1"/>
    <col min="12638" max="12645" width="5.7109375" style="4" customWidth="1"/>
    <col min="12646" max="12646" width="10" style="4" customWidth="1"/>
    <col min="12647" max="12647" width="6.28515625" style="4" customWidth="1"/>
    <col min="12648" max="12817" width="8.85546875" style="4"/>
    <col min="12818" max="12818" width="2.28515625" style="4" customWidth="1"/>
    <col min="12819" max="12819" width="9.140625" style="4" customWidth="1"/>
    <col min="12820" max="12820" width="7.140625" style="4" customWidth="1"/>
    <col min="12821" max="12837" width="5.7109375" style="4" customWidth="1"/>
    <col min="12838" max="12838" width="13.7109375" style="4" customWidth="1"/>
    <col min="12839" max="12840" width="6.5703125" style="4" customWidth="1"/>
    <col min="12841" max="12859" width="5.7109375" style="4" customWidth="1"/>
    <col min="12860" max="12860" width="13.42578125" style="4" customWidth="1"/>
    <col min="12861" max="12862" width="6.5703125" style="4" customWidth="1"/>
    <col min="12863" max="12882" width="5.7109375" style="4" customWidth="1"/>
    <col min="12883" max="12883" width="13.42578125" style="4" customWidth="1"/>
    <col min="12884" max="12885" width="6.5703125" style="4" customWidth="1"/>
    <col min="12886" max="12892" width="5.7109375" style="4" customWidth="1"/>
    <col min="12893" max="12893" width="6.42578125" style="4" customWidth="1"/>
    <col min="12894" max="12901" width="5.7109375" style="4" customWidth="1"/>
    <col min="12902" max="12902" width="10" style="4" customWidth="1"/>
    <col min="12903" max="12903" width="6.28515625" style="4" customWidth="1"/>
    <col min="12904" max="16384" width="8.85546875" style="4"/>
  </cols>
  <sheetData>
    <row r="1" spans="1:104" ht="15.75" x14ac:dyDescent="0.25">
      <c r="C1" s="3"/>
      <c r="AE1" s="9"/>
    </row>
    <row r="2" spans="1:104" ht="33" customHeight="1" x14ac:dyDescent="0.2">
      <c r="B2" s="91" t="s">
        <v>17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104" ht="15.75" x14ac:dyDescent="0.25">
      <c r="C3" s="3"/>
      <c r="D3" s="10" t="s">
        <v>25</v>
      </c>
      <c r="E3" s="10"/>
      <c r="F3" s="10"/>
      <c r="G3" s="10"/>
      <c r="H3" s="1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104" ht="15.75" x14ac:dyDescent="0.25">
      <c r="C4" s="3"/>
      <c r="D4" s="10" t="s">
        <v>63</v>
      </c>
      <c r="E4" s="10"/>
      <c r="F4" s="10"/>
      <c r="G4" s="10"/>
      <c r="H4" s="10"/>
      <c r="I4" s="10"/>
      <c r="J4" s="10"/>
      <c r="K4" s="10"/>
      <c r="L4" s="10"/>
      <c r="M4" s="10"/>
      <c r="N4" s="10" t="s">
        <v>33</v>
      </c>
      <c r="O4" s="10"/>
      <c r="P4" s="10"/>
      <c r="Q4" s="10"/>
      <c r="R4" s="10"/>
      <c r="S4" s="10"/>
      <c r="T4" s="10"/>
      <c r="U4" s="10"/>
      <c r="V4" s="10"/>
    </row>
    <row r="5" spans="1:104" ht="15.75" x14ac:dyDescent="0.25">
      <c r="C5" s="3"/>
      <c r="D5" s="10" t="s">
        <v>14</v>
      </c>
      <c r="E5" s="10"/>
      <c r="F5" s="10">
        <v>2016</v>
      </c>
      <c r="G5" s="10"/>
      <c r="H5" s="10"/>
      <c r="I5" s="10" t="s">
        <v>16</v>
      </c>
      <c r="J5" s="9">
        <v>3</v>
      </c>
      <c r="K5" s="10"/>
      <c r="L5" s="10"/>
      <c r="M5" s="10" t="s">
        <v>58</v>
      </c>
      <c r="N5" s="10"/>
      <c r="O5" s="10"/>
      <c r="P5" s="10"/>
      <c r="Q5" s="10"/>
      <c r="R5" s="10"/>
      <c r="S5" s="10" t="s">
        <v>15</v>
      </c>
      <c r="T5" s="10"/>
      <c r="U5" s="10"/>
      <c r="V5" s="10" t="s">
        <v>41</v>
      </c>
    </row>
    <row r="6" spans="1:104" ht="12.75" thickBot="1" x14ac:dyDescent="0.25"/>
    <row r="7" spans="1:104" s="8" customFormat="1" ht="14.45" customHeight="1" thickBot="1" x14ac:dyDescent="0.3">
      <c r="A7" s="7"/>
      <c r="B7" s="97" t="s">
        <v>0</v>
      </c>
      <c r="C7" s="98" t="s">
        <v>1</v>
      </c>
      <c r="D7" s="72" t="s">
        <v>2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4"/>
      <c r="R7" s="72" t="s">
        <v>3</v>
      </c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4"/>
      <c r="AG7" s="72" t="s">
        <v>4</v>
      </c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4"/>
      <c r="AV7" s="72" t="s">
        <v>5</v>
      </c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4"/>
      <c r="BK7" s="72" t="s">
        <v>6</v>
      </c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4"/>
      <c r="BX7" s="72" t="s">
        <v>7</v>
      </c>
      <c r="BY7" s="73"/>
      <c r="BZ7" s="73"/>
      <c r="CA7" s="73"/>
      <c r="CB7" s="73"/>
      <c r="CC7" s="73"/>
      <c r="CD7" s="73"/>
      <c r="CE7" s="73"/>
      <c r="CF7" s="73"/>
      <c r="CG7" s="73"/>
      <c r="CH7" s="51"/>
      <c r="CI7" s="72" t="s">
        <v>74</v>
      </c>
      <c r="CJ7" s="73"/>
      <c r="CK7" s="73"/>
      <c r="CL7" s="73"/>
      <c r="CM7" s="73"/>
      <c r="CN7" s="74"/>
      <c r="CO7" s="72" t="s">
        <v>79</v>
      </c>
      <c r="CP7" s="73"/>
      <c r="CQ7" s="73"/>
      <c r="CR7" s="73"/>
      <c r="CS7" s="73"/>
      <c r="CT7" s="73"/>
      <c r="CU7" s="73"/>
      <c r="CV7" s="73"/>
      <c r="CW7" s="73"/>
      <c r="CX7" s="73"/>
      <c r="CY7" s="74"/>
      <c r="CZ7" s="100" t="s">
        <v>8</v>
      </c>
    </row>
    <row r="8" spans="1:104" s="8" customFormat="1" ht="33" customHeight="1" thickBot="1" x14ac:dyDescent="0.3">
      <c r="A8" s="7"/>
      <c r="B8" s="97"/>
      <c r="C8" s="99"/>
      <c r="D8" s="84" t="s">
        <v>18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6"/>
      <c r="R8" s="84" t="s">
        <v>18</v>
      </c>
      <c r="S8" s="85"/>
      <c r="T8" s="85"/>
      <c r="U8" s="85"/>
      <c r="V8" s="85"/>
      <c r="W8" s="85"/>
      <c r="X8" s="85"/>
      <c r="Y8" s="85"/>
      <c r="Z8" s="85"/>
      <c r="AA8" s="86"/>
      <c r="AB8" s="81" t="s">
        <v>9</v>
      </c>
      <c r="AC8" s="82"/>
      <c r="AD8" s="82"/>
      <c r="AE8" s="83"/>
      <c r="AF8" s="89" t="s">
        <v>11</v>
      </c>
      <c r="AG8" s="84" t="s">
        <v>19</v>
      </c>
      <c r="AH8" s="94"/>
      <c r="AI8" s="94"/>
      <c r="AJ8" s="94"/>
      <c r="AK8" s="94"/>
      <c r="AL8" s="94"/>
      <c r="AM8" s="88"/>
      <c r="AN8" s="84" t="s">
        <v>18</v>
      </c>
      <c r="AO8" s="94"/>
      <c r="AP8" s="94"/>
      <c r="AQ8" s="94"/>
      <c r="AR8" s="88"/>
      <c r="AS8" s="87" t="s">
        <v>10</v>
      </c>
      <c r="AT8" s="88"/>
      <c r="AU8" s="95" t="s">
        <v>11</v>
      </c>
      <c r="AV8" s="84" t="s">
        <v>19</v>
      </c>
      <c r="AW8" s="94"/>
      <c r="AX8" s="94"/>
      <c r="AY8" s="94"/>
      <c r="AZ8" s="94"/>
      <c r="BA8" s="88"/>
      <c r="BB8" s="84" t="s">
        <v>18</v>
      </c>
      <c r="BC8" s="85"/>
      <c r="BD8" s="86"/>
      <c r="BE8" s="84" t="s">
        <v>47</v>
      </c>
      <c r="BF8" s="94"/>
      <c r="BG8" s="81" t="s">
        <v>10</v>
      </c>
      <c r="BH8" s="82"/>
      <c r="BI8" s="83"/>
      <c r="BJ8" s="92" t="s">
        <v>11</v>
      </c>
      <c r="BK8" s="84" t="s">
        <v>19</v>
      </c>
      <c r="BL8" s="94"/>
      <c r="BM8" s="94"/>
      <c r="BN8" s="94"/>
      <c r="BO8" s="94"/>
      <c r="BP8" s="88"/>
      <c r="BQ8" s="84" t="s">
        <v>18</v>
      </c>
      <c r="BR8" s="88"/>
      <c r="BS8" s="84" t="s">
        <v>47</v>
      </c>
      <c r="BT8" s="88"/>
      <c r="BU8" s="87" t="s">
        <v>10</v>
      </c>
      <c r="BV8" s="88"/>
      <c r="BW8" s="92" t="s">
        <v>11</v>
      </c>
      <c r="BX8" s="47" t="s">
        <v>19</v>
      </c>
      <c r="BY8" s="72" t="s">
        <v>18</v>
      </c>
      <c r="BZ8" s="73"/>
      <c r="CA8" s="73"/>
      <c r="CB8" s="73"/>
      <c r="CC8" s="73"/>
      <c r="CD8" s="73"/>
      <c r="CE8" s="74"/>
      <c r="CF8" s="97" t="s">
        <v>47</v>
      </c>
      <c r="CG8" s="103"/>
      <c r="CH8" s="52"/>
      <c r="CI8" s="75" t="s">
        <v>18</v>
      </c>
      <c r="CJ8" s="104"/>
      <c r="CK8" s="105"/>
      <c r="CL8" s="75" t="s">
        <v>9</v>
      </c>
      <c r="CM8" s="77"/>
      <c r="CN8" s="59"/>
      <c r="CO8" s="75" t="s">
        <v>18</v>
      </c>
      <c r="CP8" s="76"/>
      <c r="CQ8" s="76"/>
      <c r="CR8" s="76"/>
      <c r="CS8" s="76"/>
      <c r="CT8" s="76"/>
      <c r="CU8" s="77"/>
      <c r="CV8" s="75" t="s">
        <v>9</v>
      </c>
      <c r="CW8" s="77"/>
      <c r="CX8" s="27" t="s">
        <v>80</v>
      </c>
      <c r="CY8" s="59"/>
      <c r="CZ8" s="101"/>
    </row>
    <row r="9" spans="1:104" ht="162" customHeight="1" thickBot="1" x14ac:dyDescent="0.25">
      <c r="B9" s="97"/>
      <c r="C9" s="99"/>
      <c r="D9" s="13" t="s">
        <v>23</v>
      </c>
      <c r="E9" s="14" t="s">
        <v>26</v>
      </c>
      <c r="F9" s="14" t="s">
        <v>29</v>
      </c>
      <c r="G9" s="14" t="s">
        <v>12</v>
      </c>
      <c r="H9" s="14" t="s">
        <v>27</v>
      </c>
      <c r="I9" s="14" t="s">
        <v>13</v>
      </c>
      <c r="J9" s="14" t="s">
        <v>20</v>
      </c>
      <c r="K9" s="14" t="s">
        <v>30</v>
      </c>
      <c r="L9" s="14" t="s">
        <v>42</v>
      </c>
      <c r="M9" s="14" t="s">
        <v>31</v>
      </c>
      <c r="N9" s="14" t="s">
        <v>21</v>
      </c>
      <c r="O9" s="13" t="s">
        <v>24</v>
      </c>
      <c r="P9" s="14" t="s">
        <v>22</v>
      </c>
      <c r="Q9" s="15" t="s">
        <v>11</v>
      </c>
      <c r="R9" s="16" t="s">
        <v>26</v>
      </c>
      <c r="S9" s="14" t="s">
        <v>29</v>
      </c>
      <c r="T9" s="14" t="s">
        <v>12</v>
      </c>
      <c r="U9" s="14" t="s">
        <v>27</v>
      </c>
      <c r="V9" s="14" t="s">
        <v>20</v>
      </c>
      <c r="W9" s="14" t="s">
        <v>30</v>
      </c>
      <c r="X9" s="14" t="s">
        <v>42</v>
      </c>
      <c r="Y9" s="14" t="s">
        <v>28</v>
      </c>
      <c r="Z9" s="14" t="s">
        <v>31</v>
      </c>
      <c r="AA9" s="14" t="s">
        <v>21</v>
      </c>
      <c r="AB9" s="13" t="s">
        <v>23</v>
      </c>
      <c r="AC9" s="14" t="s">
        <v>13</v>
      </c>
      <c r="AD9" s="14" t="s">
        <v>24</v>
      </c>
      <c r="AE9" s="14" t="s">
        <v>22</v>
      </c>
      <c r="AF9" s="90"/>
      <c r="AG9" s="17" t="s">
        <v>29</v>
      </c>
      <c r="AH9" s="18" t="s">
        <v>30</v>
      </c>
      <c r="AI9" s="18" t="s">
        <v>43</v>
      </c>
      <c r="AJ9" s="18" t="s">
        <v>35</v>
      </c>
      <c r="AK9" s="18" t="s">
        <v>36</v>
      </c>
      <c r="AL9" s="18" t="s">
        <v>37</v>
      </c>
      <c r="AM9" s="18" t="s">
        <v>38</v>
      </c>
      <c r="AN9" s="18" t="s">
        <v>12</v>
      </c>
      <c r="AO9" s="18" t="s">
        <v>32</v>
      </c>
      <c r="AP9" s="18" t="s">
        <v>39</v>
      </c>
      <c r="AQ9" s="18" t="s">
        <v>40</v>
      </c>
      <c r="AR9" s="18" t="s">
        <v>44</v>
      </c>
      <c r="AS9" s="18" t="s">
        <v>45</v>
      </c>
      <c r="AT9" s="18" t="s">
        <v>46</v>
      </c>
      <c r="AU9" s="96"/>
      <c r="AV9" s="19" t="s">
        <v>29</v>
      </c>
      <c r="AW9" s="18" t="s">
        <v>30</v>
      </c>
      <c r="AX9" s="18" t="s">
        <v>62</v>
      </c>
      <c r="AY9" s="18" t="s">
        <v>48</v>
      </c>
      <c r="AZ9" s="18" t="s">
        <v>37</v>
      </c>
      <c r="BA9" s="18" t="s">
        <v>49</v>
      </c>
      <c r="BB9" s="18" t="s">
        <v>50</v>
      </c>
      <c r="BC9" s="18" t="s">
        <v>35</v>
      </c>
      <c r="BD9" s="18" t="s">
        <v>36</v>
      </c>
      <c r="BE9" s="18" t="s">
        <v>34</v>
      </c>
      <c r="BF9" s="18" t="s">
        <v>38</v>
      </c>
      <c r="BG9" s="18" t="s">
        <v>45</v>
      </c>
      <c r="BH9" s="18" t="s">
        <v>46</v>
      </c>
      <c r="BI9" s="18" t="s">
        <v>51</v>
      </c>
      <c r="BJ9" s="93"/>
      <c r="BK9" s="17" t="s">
        <v>29</v>
      </c>
      <c r="BL9" s="18" t="s">
        <v>30</v>
      </c>
      <c r="BM9" s="18" t="s">
        <v>56</v>
      </c>
      <c r="BN9" s="18" t="s">
        <v>52</v>
      </c>
      <c r="BO9" s="18" t="s">
        <v>53</v>
      </c>
      <c r="BP9" s="18" t="s">
        <v>54</v>
      </c>
      <c r="BQ9" s="18" t="s">
        <v>48</v>
      </c>
      <c r="BR9" s="18" t="s">
        <v>55</v>
      </c>
      <c r="BS9" s="18" t="s">
        <v>37</v>
      </c>
      <c r="BT9" s="18" t="s">
        <v>49</v>
      </c>
      <c r="BU9" s="18" t="s">
        <v>45</v>
      </c>
      <c r="BV9" s="18" t="s">
        <v>57</v>
      </c>
      <c r="BW9" s="93"/>
      <c r="BX9" s="48" t="s">
        <v>68</v>
      </c>
      <c r="BY9" s="48" t="s">
        <v>64</v>
      </c>
      <c r="BZ9" s="48" t="s">
        <v>65</v>
      </c>
      <c r="CA9" s="48" t="s">
        <v>66</v>
      </c>
      <c r="CB9" s="49" t="s">
        <v>52</v>
      </c>
      <c r="CC9" s="49" t="s">
        <v>67</v>
      </c>
      <c r="CD9" s="49" t="s">
        <v>69</v>
      </c>
      <c r="CE9" s="49" t="s">
        <v>70</v>
      </c>
      <c r="CF9" s="49" t="s">
        <v>71</v>
      </c>
      <c r="CG9" s="49" t="s">
        <v>54</v>
      </c>
      <c r="CH9" s="61" t="s">
        <v>11</v>
      </c>
      <c r="CI9" s="62" t="s">
        <v>53</v>
      </c>
      <c r="CJ9" s="62" t="s">
        <v>75</v>
      </c>
      <c r="CK9" s="63" t="s">
        <v>76</v>
      </c>
      <c r="CL9" s="62" t="s">
        <v>77</v>
      </c>
      <c r="CM9" s="62" t="s">
        <v>49</v>
      </c>
      <c r="CN9" s="61" t="s">
        <v>11</v>
      </c>
      <c r="CO9" s="62" t="s">
        <v>29</v>
      </c>
      <c r="CP9" s="62" t="s">
        <v>30</v>
      </c>
      <c r="CQ9" s="62" t="s">
        <v>37</v>
      </c>
      <c r="CR9" s="62" t="s">
        <v>49</v>
      </c>
      <c r="CS9" s="62" t="s">
        <v>81</v>
      </c>
      <c r="CT9" s="62" t="s">
        <v>82</v>
      </c>
      <c r="CU9" s="62" t="s">
        <v>83</v>
      </c>
      <c r="CV9" s="62" t="s">
        <v>84</v>
      </c>
      <c r="CW9" s="62" t="s">
        <v>85</v>
      </c>
      <c r="CX9" s="62" t="s">
        <v>86</v>
      </c>
      <c r="CY9" s="61" t="s">
        <v>11</v>
      </c>
      <c r="CZ9" s="102"/>
    </row>
    <row r="10" spans="1:104" ht="16.5" thickBot="1" x14ac:dyDescent="0.3">
      <c r="B10" s="20">
        <v>1</v>
      </c>
      <c r="C10" s="21">
        <v>347</v>
      </c>
      <c r="D10" s="22">
        <v>4</v>
      </c>
      <c r="E10" s="22">
        <v>4</v>
      </c>
      <c r="F10" s="22">
        <v>4</v>
      </c>
      <c r="G10" s="22">
        <v>4</v>
      </c>
      <c r="H10" s="22">
        <v>4</v>
      </c>
      <c r="I10" s="22">
        <v>4</v>
      </c>
      <c r="J10" s="22">
        <v>4</v>
      </c>
      <c r="K10" s="22">
        <v>4</v>
      </c>
      <c r="L10" s="22">
        <v>4</v>
      </c>
      <c r="M10" s="22">
        <v>4</v>
      </c>
      <c r="N10" s="22">
        <v>4</v>
      </c>
      <c r="O10" s="22">
        <v>4</v>
      </c>
      <c r="P10" s="22">
        <v>4</v>
      </c>
      <c r="Q10" s="23">
        <f t="shared" ref="Q10:Q32" si="0">IF(ISBLANK(D10)=TRUE,0,AVERAGE(D10:P10))</f>
        <v>4</v>
      </c>
      <c r="R10" s="24">
        <v>4</v>
      </c>
      <c r="S10" s="25">
        <v>4</v>
      </c>
      <c r="T10" s="25">
        <v>3</v>
      </c>
      <c r="U10" s="25">
        <v>3</v>
      </c>
      <c r="V10" s="25">
        <v>4</v>
      </c>
      <c r="W10" s="25" t="s">
        <v>60</v>
      </c>
      <c r="X10" s="25">
        <v>4</v>
      </c>
      <c r="Y10" s="25">
        <v>4</v>
      </c>
      <c r="Z10" s="25">
        <v>4</v>
      </c>
      <c r="AA10" s="25">
        <v>4</v>
      </c>
      <c r="AB10" s="25">
        <v>4</v>
      </c>
      <c r="AC10" s="25">
        <v>4</v>
      </c>
      <c r="AD10" s="25">
        <v>4</v>
      </c>
      <c r="AE10" s="25">
        <v>4</v>
      </c>
      <c r="AF10" s="23">
        <f t="shared" ref="AF10:AF32" si="1">IF(ISBLANK(R10)=TRUE,0,AVERAGE(R10:AE10))</f>
        <v>3.8461538461538463</v>
      </c>
      <c r="AG10" s="26" t="s">
        <v>61</v>
      </c>
      <c r="AH10" s="26" t="s">
        <v>60</v>
      </c>
      <c r="AI10" s="26" t="s">
        <v>61</v>
      </c>
      <c r="AJ10" s="26" t="s">
        <v>61</v>
      </c>
      <c r="AK10" s="26" t="s">
        <v>61</v>
      </c>
      <c r="AL10" s="26" t="s">
        <v>61</v>
      </c>
      <c r="AM10" s="26" t="s">
        <v>61</v>
      </c>
      <c r="AN10" s="22">
        <v>4</v>
      </c>
      <c r="AO10" s="25">
        <v>4</v>
      </c>
      <c r="AP10" s="25">
        <v>5</v>
      </c>
      <c r="AQ10" s="25">
        <v>5</v>
      </c>
      <c r="AR10" s="25">
        <v>4</v>
      </c>
      <c r="AS10" s="25" t="s">
        <v>61</v>
      </c>
      <c r="AT10" s="25" t="s">
        <v>61</v>
      </c>
      <c r="AU10" s="23">
        <f t="shared" ref="AU10:AU32" si="2">IF(ISBLANK(AG10)=TRUE,0,AVERAGE(AG10:AR10))</f>
        <v>4.4000000000000004</v>
      </c>
      <c r="AV10" s="27" t="s">
        <v>61</v>
      </c>
      <c r="AW10" s="27" t="s">
        <v>61</v>
      </c>
      <c r="AX10" s="27" t="s">
        <v>61</v>
      </c>
      <c r="AY10" s="27" t="s">
        <v>61</v>
      </c>
      <c r="AZ10" s="27" t="s">
        <v>61</v>
      </c>
      <c r="BA10" s="27" t="s">
        <v>61</v>
      </c>
      <c r="BB10" s="22">
        <v>4</v>
      </c>
      <c r="BC10" s="25">
        <v>5</v>
      </c>
      <c r="BD10" s="25">
        <v>4</v>
      </c>
      <c r="BE10" s="25">
        <v>5</v>
      </c>
      <c r="BF10" s="25">
        <v>5</v>
      </c>
      <c r="BG10" s="28" t="s">
        <v>61</v>
      </c>
      <c r="BH10" s="22">
        <v>5</v>
      </c>
      <c r="BI10" s="28" t="s">
        <v>61</v>
      </c>
      <c r="BJ10" s="23">
        <f t="shared" ref="BJ10:BJ32" si="3">IF(ISBLANK(AV10)=TRUE,0,AVERAGE(AV10:BI10))</f>
        <v>4.666666666666667</v>
      </c>
      <c r="BK10" s="27" t="s">
        <v>61</v>
      </c>
      <c r="BL10" s="27" t="s">
        <v>61</v>
      </c>
      <c r="BM10" s="27" t="s">
        <v>61</v>
      </c>
      <c r="BN10" s="27" t="s">
        <v>61</v>
      </c>
      <c r="BO10" s="27" t="s">
        <v>61</v>
      </c>
      <c r="BP10" s="27" t="s">
        <v>61</v>
      </c>
      <c r="BQ10" s="22">
        <v>3</v>
      </c>
      <c r="BR10" s="25">
        <v>4</v>
      </c>
      <c r="BS10" s="25">
        <v>5</v>
      </c>
      <c r="BT10" s="25">
        <v>5</v>
      </c>
      <c r="BU10" s="27" t="s">
        <v>61</v>
      </c>
      <c r="BV10" s="27" t="s">
        <v>61</v>
      </c>
      <c r="BW10" s="23">
        <f t="shared" ref="BW10:BW32" si="4">IF(ISBLANK(BK10)=TRUE,0,AVERAGE(BK10:BT10))</f>
        <v>4.25</v>
      </c>
      <c r="BX10" s="27" t="s">
        <v>61</v>
      </c>
      <c r="BY10" s="27">
        <v>4</v>
      </c>
      <c r="BZ10" s="27">
        <v>4</v>
      </c>
      <c r="CA10" s="27">
        <v>3</v>
      </c>
      <c r="CB10" s="27">
        <v>4</v>
      </c>
      <c r="CC10" s="27">
        <v>3</v>
      </c>
      <c r="CD10" s="27">
        <v>5</v>
      </c>
      <c r="CE10" s="27">
        <v>4</v>
      </c>
      <c r="CF10" s="27">
        <v>4</v>
      </c>
      <c r="CG10" s="27">
        <v>4</v>
      </c>
      <c r="CH10" s="23">
        <f>IF(ISBLANK(BX10)=TRUE,0,AVERAGE(BY10:CG10))</f>
        <v>3.8888888888888888</v>
      </c>
      <c r="CI10" s="64">
        <v>4</v>
      </c>
      <c r="CJ10" s="64">
        <v>5</v>
      </c>
      <c r="CK10" s="64">
        <v>5</v>
      </c>
      <c r="CL10" s="64">
        <v>5</v>
      </c>
      <c r="CM10" s="64">
        <v>4</v>
      </c>
      <c r="CN10" s="23">
        <f>IF(ISBLANK(BX10)=TRUE,0,AVERAGE(CI10:CM10))</f>
        <v>4.5999999999999996</v>
      </c>
      <c r="CO10" s="64">
        <v>3</v>
      </c>
      <c r="CP10" s="64">
        <v>3</v>
      </c>
      <c r="CQ10" s="64">
        <v>3</v>
      </c>
      <c r="CR10" s="64">
        <v>4</v>
      </c>
      <c r="CS10" s="64">
        <v>5</v>
      </c>
      <c r="CT10" s="64">
        <v>4</v>
      </c>
      <c r="CU10" s="64">
        <v>5</v>
      </c>
      <c r="CV10" s="64">
        <v>5</v>
      </c>
      <c r="CW10" s="64">
        <v>4</v>
      </c>
      <c r="CX10" s="64">
        <v>4</v>
      </c>
      <c r="CY10" s="23">
        <f>IF(ISBLANK(BX10)=TRUE,0,AVERAGE(CO10:CX10))</f>
        <v>4</v>
      </c>
      <c r="CZ10" s="29">
        <f>AVERAGE(CH10,BW10,BJ10,AU10,AF10,Q10,CN10,CY10)</f>
        <v>4.2064636752136755</v>
      </c>
    </row>
    <row r="11" spans="1:104" ht="16.5" thickBot="1" x14ac:dyDescent="0.3">
      <c r="B11" s="20">
        <v>2</v>
      </c>
      <c r="C11" s="30">
        <v>348</v>
      </c>
      <c r="D11" s="31">
        <v>4</v>
      </c>
      <c r="E11" s="32">
        <v>5</v>
      </c>
      <c r="F11" s="32">
        <v>5</v>
      </c>
      <c r="G11" s="32">
        <v>5</v>
      </c>
      <c r="H11" s="32">
        <v>5</v>
      </c>
      <c r="I11" s="32">
        <v>4</v>
      </c>
      <c r="J11" s="32">
        <v>5</v>
      </c>
      <c r="K11" s="32">
        <v>5</v>
      </c>
      <c r="L11" s="32">
        <v>4</v>
      </c>
      <c r="M11" s="32">
        <v>4</v>
      </c>
      <c r="N11" s="32">
        <v>4</v>
      </c>
      <c r="O11" s="32">
        <v>4</v>
      </c>
      <c r="P11" s="32">
        <v>5</v>
      </c>
      <c r="Q11" s="33">
        <f t="shared" si="0"/>
        <v>4.5384615384615383</v>
      </c>
      <c r="R11" s="34">
        <v>5</v>
      </c>
      <c r="S11" s="32">
        <v>4</v>
      </c>
      <c r="T11" s="32">
        <v>4</v>
      </c>
      <c r="U11" s="32">
        <v>4</v>
      </c>
      <c r="V11" s="32">
        <v>5</v>
      </c>
      <c r="W11" s="32">
        <v>5</v>
      </c>
      <c r="X11" s="32">
        <v>5</v>
      </c>
      <c r="Y11" s="32">
        <v>4</v>
      </c>
      <c r="Z11" s="32">
        <v>4</v>
      </c>
      <c r="AA11" s="32">
        <v>4</v>
      </c>
      <c r="AB11" s="32">
        <v>4</v>
      </c>
      <c r="AC11" s="32">
        <v>4</v>
      </c>
      <c r="AD11" s="32">
        <v>4</v>
      </c>
      <c r="AE11" s="32">
        <v>5</v>
      </c>
      <c r="AF11" s="33">
        <f t="shared" si="1"/>
        <v>4.3571428571428568</v>
      </c>
      <c r="AG11" s="26" t="s">
        <v>61</v>
      </c>
      <c r="AH11" s="26" t="s">
        <v>61</v>
      </c>
      <c r="AI11" s="26" t="s">
        <v>61</v>
      </c>
      <c r="AJ11" s="26" t="s">
        <v>61</v>
      </c>
      <c r="AK11" s="26" t="s">
        <v>61</v>
      </c>
      <c r="AL11" s="26" t="s">
        <v>61</v>
      </c>
      <c r="AM11" s="26" t="s">
        <v>61</v>
      </c>
      <c r="AN11" s="31">
        <v>4</v>
      </c>
      <c r="AO11" s="32">
        <v>5</v>
      </c>
      <c r="AP11" s="32">
        <v>4</v>
      </c>
      <c r="AQ11" s="32">
        <v>4</v>
      </c>
      <c r="AR11" s="32">
        <v>4</v>
      </c>
      <c r="AS11" s="25" t="s">
        <v>61</v>
      </c>
      <c r="AT11" s="25" t="s">
        <v>61</v>
      </c>
      <c r="AU11" s="33">
        <f t="shared" si="2"/>
        <v>4.2</v>
      </c>
      <c r="AV11" s="27" t="s">
        <v>61</v>
      </c>
      <c r="AW11" s="27" t="s">
        <v>61</v>
      </c>
      <c r="AX11" s="27" t="s">
        <v>61</v>
      </c>
      <c r="AY11" s="27" t="s">
        <v>61</v>
      </c>
      <c r="AZ11" s="27" t="s">
        <v>61</v>
      </c>
      <c r="BA11" s="27" t="s">
        <v>61</v>
      </c>
      <c r="BB11" s="31">
        <v>4</v>
      </c>
      <c r="BC11" s="32">
        <v>5</v>
      </c>
      <c r="BD11" s="32">
        <v>4</v>
      </c>
      <c r="BE11" s="32">
        <v>4</v>
      </c>
      <c r="BF11" s="32">
        <v>5</v>
      </c>
      <c r="BG11" s="28" t="s">
        <v>61</v>
      </c>
      <c r="BH11" s="31">
        <v>5</v>
      </c>
      <c r="BI11" s="28" t="s">
        <v>61</v>
      </c>
      <c r="BJ11" s="33">
        <f t="shared" si="3"/>
        <v>4.5</v>
      </c>
      <c r="BK11" s="27" t="s">
        <v>61</v>
      </c>
      <c r="BL11" s="27" t="s">
        <v>61</v>
      </c>
      <c r="BM11" s="27" t="s">
        <v>61</v>
      </c>
      <c r="BN11" s="27" t="s">
        <v>61</v>
      </c>
      <c r="BO11" s="27" t="s">
        <v>61</v>
      </c>
      <c r="BP11" s="27" t="s">
        <v>61</v>
      </c>
      <c r="BQ11" s="31">
        <v>5</v>
      </c>
      <c r="BR11" s="32">
        <v>5</v>
      </c>
      <c r="BS11" s="32">
        <v>5</v>
      </c>
      <c r="BT11" s="32">
        <v>3</v>
      </c>
      <c r="BU11" s="27" t="s">
        <v>61</v>
      </c>
      <c r="BV11" s="27" t="s">
        <v>61</v>
      </c>
      <c r="BW11" s="33">
        <f t="shared" si="4"/>
        <v>4.5</v>
      </c>
      <c r="BX11" s="27" t="s">
        <v>61</v>
      </c>
      <c r="BY11" s="27">
        <v>4</v>
      </c>
      <c r="BZ11" s="27">
        <v>4</v>
      </c>
      <c r="CA11" s="27">
        <v>5</v>
      </c>
      <c r="CB11" s="27">
        <v>4</v>
      </c>
      <c r="CC11" s="27">
        <v>5</v>
      </c>
      <c r="CD11" s="27">
        <v>5</v>
      </c>
      <c r="CE11" s="27">
        <v>5</v>
      </c>
      <c r="CF11" s="27">
        <v>5</v>
      </c>
      <c r="CG11" s="27">
        <v>5</v>
      </c>
      <c r="CH11" s="23">
        <f t="shared" ref="CH11:CH32" si="5">IF(ISBLANK(BX11)=TRUE,0,AVERAGE(BY11:CG11))</f>
        <v>4.666666666666667</v>
      </c>
      <c r="CI11" s="65">
        <v>5</v>
      </c>
      <c r="CJ11" s="65">
        <v>5</v>
      </c>
      <c r="CK11" s="65">
        <v>5</v>
      </c>
      <c r="CL11" s="65">
        <v>5</v>
      </c>
      <c r="CM11" s="65">
        <v>5</v>
      </c>
      <c r="CN11" s="23">
        <f t="shared" ref="CN11:CN32" si="6">IF(ISBLANK(BX11)=TRUE,0,AVERAGE(CI11:CM11))</f>
        <v>5</v>
      </c>
      <c r="CO11" s="65">
        <v>5</v>
      </c>
      <c r="CP11" s="65">
        <v>5</v>
      </c>
      <c r="CQ11" s="65">
        <v>5</v>
      </c>
      <c r="CR11" s="65">
        <v>5</v>
      </c>
      <c r="CS11" s="65">
        <v>5</v>
      </c>
      <c r="CT11" s="65">
        <v>4</v>
      </c>
      <c r="CU11" s="65">
        <v>5</v>
      </c>
      <c r="CV11" s="65">
        <v>5</v>
      </c>
      <c r="CW11" s="65">
        <v>5</v>
      </c>
      <c r="CX11" s="65">
        <v>5</v>
      </c>
      <c r="CY11" s="23">
        <f t="shared" ref="CY11:CY32" si="7">IF(ISBLANK(BX11)=TRUE,0,AVERAGE(CO11:CX11))</f>
        <v>4.9000000000000004</v>
      </c>
      <c r="CZ11" s="29">
        <f t="shared" ref="CZ11:CZ24" si="8">AVERAGE(CH11,BW11,BJ11,AU11,AF11,Q11,CN11,CY11)</f>
        <v>4.5827838827838825</v>
      </c>
    </row>
    <row r="12" spans="1:104" ht="16.5" thickBot="1" x14ac:dyDescent="0.3">
      <c r="B12" s="36">
        <v>3</v>
      </c>
      <c r="C12" s="30">
        <v>365</v>
      </c>
      <c r="D12" s="31">
        <v>4</v>
      </c>
      <c r="E12" s="32">
        <v>4</v>
      </c>
      <c r="F12" s="32">
        <v>5</v>
      </c>
      <c r="G12" s="32">
        <v>4</v>
      </c>
      <c r="H12" s="32">
        <v>5</v>
      </c>
      <c r="I12" s="32">
        <v>4</v>
      </c>
      <c r="J12" s="32">
        <v>4</v>
      </c>
      <c r="K12" s="32">
        <v>5</v>
      </c>
      <c r="L12" s="32">
        <v>4</v>
      </c>
      <c r="M12" s="32">
        <v>4</v>
      </c>
      <c r="N12" s="32">
        <v>4</v>
      </c>
      <c r="O12" s="32">
        <v>4</v>
      </c>
      <c r="P12" s="32">
        <v>4</v>
      </c>
      <c r="Q12" s="37">
        <f t="shared" ref="Q12" si="9">IF(ISBLANK(D12)=TRUE,0,AVERAGE(D12:P12))</f>
        <v>4.2307692307692308</v>
      </c>
      <c r="R12" s="35">
        <v>5</v>
      </c>
      <c r="S12" s="35">
        <v>5</v>
      </c>
      <c r="T12" s="35">
        <v>5</v>
      </c>
      <c r="U12" s="35">
        <v>5</v>
      </c>
      <c r="V12" s="35">
        <v>5</v>
      </c>
      <c r="W12" s="32">
        <v>4</v>
      </c>
      <c r="X12" s="32">
        <v>5</v>
      </c>
      <c r="Y12" s="32">
        <v>4</v>
      </c>
      <c r="Z12" s="32">
        <v>5</v>
      </c>
      <c r="AA12" s="32">
        <v>4</v>
      </c>
      <c r="AB12" s="32">
        <v>5</v>
      </c>
      <c r="AC12" s="32">
        <v>5</v>
      </c>
      <c r="AD12" s="32">
        <v>4</v>
      </c>
      <c r="AE12" s="32">
        <v>5</v>
      </c>
      <c r="AF12" s="37">
        <f t="shared" ref="AF12" si="10">IF(ISBLANK(R12)=TRUE,0,AVERAGE(R12:AE12))</f>
        <v>4.7142857142857144</v>
      </c>
      <c r="AG12" s="26" t="s">
        <v>61</v>
      </c>
      <c r="AH12" s="26" t="s">
        <v>61</v>
      </c>
      <c r="AI12" s="26" t="s">
        <v>61</v>
      </c>
      <c r="AJ12" s="26" t="s">
        <v>61</v>
      </c>
      <c r="AK12" s="26" t="s">
        <v>61</v>
      </c>
      <c r="AL12" s="26" t="s">
        <v>61</v>
      </c>
      <c r="AM12" s="26" t="s">
        <v>61</v>
      </c>
      <c r="AN12" s="31">
        <v>5</v>
      </c>
      <c r="AO12" s="32">
        <v>5</v>
      </c>
      <c r="AP12" s="32">
        <v>5</v>
      </c>
      <c r="AQ12" s="32">
        <v>5</v>
      </c>
      <c r="AR12" s="32">
        <v>5</v>
      </c>
      <c r="AS12" s="25" t="s">
        <v>61</v>
      </c>
      <c r="AT12" s="25" t="s">
        <v>61</v>
      </c>
      <c r="AU12" s="37">
        <f t="shared" ref="AU12" si="11">IF(ISBLANK(AG12)=TRUE,0,AVERAGE(AG12:AR12))</f>
        <v>5</v>
      </c>
      <c r="AV12" s="27" t="s">
        <v>61</v>
      </c>
      <c r="AW12" s="27" t="s">
        <v>61</v>
      </c>
      <c r="AX12" s="27" t="s">
        <v>61</v>
      </c>
      <c r="AY12" s="27" t="s">
        <v>61</v>
      </c>
      <c r="AZ12" s="27" t="s">
        <v>61</v>
      </c>
      <c r="BA12" s="27" t="s">
        <v>61</v>
      </c>
      <c r="BB12" s="31">
        <v>4</v>
      </c>
      <c r="BC12" s="32">
        <v>5</v>
      </c>
      <c r="BD12" s="32">
        <v>5</v>
      </c>
      <c r="BE12" s="32">
        <v>4</v>
      </c>
      <c r="BF12" s="32">
        <v>5</v>
      </c>
      <c r="BG12" s="28" t="s">
        <v>61</v>
      </c>
      <c r="BH12" s="31">
        <v>5</v>
      </c>
      <c r="BI12" s="28" t="s">
        <v>61</v>
      </c>
      <c r="BJ12" s="37">
        <f t="shared" ref="BJ12" si="12">IF(ISBLANK(AV12)=TRUE,0,AVERAGE(AV12:BI12))</f>
        <v>4.666666666666667</v>
      </c>
      <c r="BK12" s="27" t="s">
        <v>61</v>
      </c>
      <c r="BL12" s="27" t="s">
        <v>61</v>
      </c>
      <c r="BM12" s="27" t="s">
        <v>61</v>
      </c>
      <c r="BN12" s="27" t="s">
        <v>61</v>
      </c>
      <c r="BO12" s="27" t="s">
        <v>61</v>
      </c>
      <c r="BP12" s="27" t="s">
        <v>61</v>
      </c>
      <c r="BQ12" s="31">
        <v>4</v>
      </c>
      <c r="BR12" s="32">
        <v>5</v>
      </c>
      <c r="BS12" s="32">
        <v>5</v>
      </c>
      <c r="BT12" s="32">
        <v>4</v>
      </c>
      <c r="BU12" s="27" t="s">
        <v>61</v>
      </c>
      <c r="BV12" s="27" t="s">
        <v>61</v>
      </c>
      <c r="BW12" s="37">
        <f t="shared" ref="BW12" si="13">IF(ISBLANK(BK12)=TRUE,0,AVERAGE(BK12:BT12))</f>
        <v>4.5</v>
      </c>
      <c r="BX12" s="27" t="s">
        <v>61</v>
      </c>
      <c r="BY12" s="38">
        <v>5</v>
      </c>
      <c r="BZ12" s="38">
        <v>4</v>
      </c>
      <c r="CA12" s="38">
        <v>5</v>
      </c>
      <c r="CB12" s="38">
        <v>5</v>
      </c>
      <c r="CC12" s="38">
        <v>4</v>
      </c>
      <c r="CD12" s="38">
        <v>4</v>
      </c>
      <c r="CE12" s="38">
        <v>5</v>
      </c>
      <c r="CF12" s="38">
        <v>5</v>
      </c>
      <c r="CG12" s="38">
        <v>5</v>
      </c>
      <c r="CH12" s="23">
        <f t="shared" ref="CH12" si="14">IF(ISBLANK(BX12)=TRUE,0,AVERAGE(BY12:CG12))</f>
        <v>4.666666666666667</v>
      </c>
      <c r="CI12" s="65">
        <v>5</v>
      </c>
      <c r="CJ12" s="65">
        <v>5</v>
      </c>
      <c r="CK12" s="65">
        <v>5</v>
      </c>
      <c r="CL12" s="65">
        <v>5</v>
      </c>
      <c r="CM12" s="65">
        <v>4</v>
      </c>
      <c r="CN12" s="23">
        <f t="shared" si="6"/>
        <v>4.8</v>
      </c>
      <c r="CO12" s="65">
        <v>5</v>
      </c>
      <c r="CP12" s="65">
        <v>5</v>
      </c>
      <c r="CQ12" s="65">
        <v>5</v>
      </c>
      <c r="CR12" s="65">
        <v>4</v>
      </c>
      <c r="CS12" s="65">
        <v>5</v>
      </c>
      <c r="CT12" s="65">
        <v>5</v>
      </c>
      <c r="CU12" s="65">
        <v>5</v>
      </c>
      <c r="CV12" s="65">
        <v>4</v>
      </c>
      <c r="CW12" s="65">
        <v>5</v>
      </c>
      <c r="CX12" s="65">
        <v>3</v>
      </c>
      <c r="CY12" s="23">
        <f t="shared" si="7"/>
        <v>4.5999999999999996</v>
      </c>
      <c r="CZ12" s="29">
        <f t="shared" si="8"/>
        <v>4.6472985347985354</v>
      </c>
    </row>
    <row r="13" spans="1:104" ht="16.5" thickBot="1" x14ac:dyDescent="0.3">
      <c r="B13" s="20">
        <v>4</v>
      </c>
      <c r="C13" s="30">
        <v>349</v>
      </c>
      <c r="D13" s="31">
        <v>3</v>
      </c>
      <c r="E13" s="32">
        <v>4</v>
      </c>
      <c r="F13" s="32">
        <v>3</v>
      </c>
      <c r="G13" s="32">
        <v>4</v>
      </c>
      <c r="H13" s="32">
        <v>4</v>
      </c>
      <c r="I13" s="32">
        <v>3</v>
      </c>
      <c r="J13" s="32">
        <v>4</v>
      </c>
      <c r="K13" s="32" t="s">
        <v>60</v>
      </c>
      <c r="L13" s="32">
        <v>5</v>
      </c>
      <c r="M13" s="32">
        <v>3</v>
      </c>
      <c r="N13" s="32">
        <v>3</v>
      </c>
      <c r="O13" s="31">
        <v>3</v>
      </c>
      <c r="P13" s="32">
        <v>4</v>
      </c>
      <c r="Q13" s="33">
        <f t="shared" si="0"/>
        <v>3.5833333333333335</v>
      </c>
      <c r="R13" s="34">
        <v>4</v>
      </c>
      <c r="S13" s="32">
        <v>3</v>
      </c>
      <c r="T13" s="32">
        <v>4</v>
      </c>
      <c r="U13" s="32">
        <v>4</v>
      </c>
      <c r="V13" s="32">
        <v>4</v>
      </c>
      <c r="W13" s="32" t="s">
        <v>60</v>
      </c>
      <c r="X13" s="32">
        <v>5</v>
      </c>
      <c r="Y13" s="32">
        <v>4</v>
      </c>
      <c r="Z13" s="32">
        <v>3</v>
      </c>
      <c r="AA13" s="32">
        <v>3</v>
      </c>
      <c r="AB13" s="32">
        <v>3</v>
      </c>
      <c r="AC13" s="32">
        <v>3</v>
      </c>
      <c r="AD13" s="32">
        <v>3</v>
      </c>
      <c r="AE13" s="32">
        <v>4</v>
      </c>
      <c r="AF13" s="33">
        <f t="shared" si="1"/>
        <v>3.6153846153846154</v>
      </c>
      <c r="AG13" s="26" t="s">
        <v>61</v>
      </c>
      <c r="AH13" s="26" t="s">
        <v>60</v>
      </c>
      <c r="AI13" s="26" t="s">
        <v>61</v>
      </c>
      <c r="AJ13" s="26" t="s">
        <v>61</v>
      </c>
      <c r="AK13" s="26" t="s">
        <v>61</v>
      </c>
      <c r="AL13" s="26" t="s">
        <v>61</v>
      </c>
      <c r="AM13" s="26" t="s">
        <v>61</v>
      </c>
      <c r="AN13" s="31">
        <v>4</v>
      </c>
      <c r="AO13" s="32">
        <v>4</v>
      </c>
      <c r="AP13" s="32">
        <v>4</v>
      </c>
      <c r="AQ13" s="32">
        <v>4</v>
      </c>
      <c r="AR13" s="32">
        <v>4</v>
      </c>
      <c r="AS13" s="25" t="s">
        <v>61</v>
      </c>
      <c r="AT13" s="25" t="s">
        <v>61</v>
      </c>
      <c r="AU13" s="33">
        <f t="shared" si="2"/>
        <v>4</v>
      </c>
      <c r="AV13" s="27" t="s">
        <v>61</v>
      </c>
      <c r="AW13" s="27" t="s">
        <v>61</v>
      </c>
      <c r="AX13" s="27" t="s">
        <v>61</v>
      </c>
      <c r="AY13" s="27" t="s">
        <v>61</v>
      </c>
      <c r="AZ13" s="27" t="s">
        <v>61</v>
      </c>
      <c r="BA13" s="27" t="s">
        <v>61</v>
      </c>
      <c r="BB13" s="31">
        <v>3</v>
      </c>
      <c r="BC13" s="32">
        <v>3</v>
      </c>
      <c r="BD13" s="32">
        <v>4</v>
      </c>
      <c r="BE13" s="32">
        <v>3</v>
      </c>
      <c r="BF13" s="32">
        <v>4</v>
      </c>
      <c r="BG13" s="28" t="s">
        <v>61</v>
      </c>
      <c r="BH13" s="31">
        <v>4</v>
      </c>
      <c r="BI13" s="28" t="s">
        <v>61</v>
      </c>
      <c r="BJ13" s="33">
        <f t="shared" si="3"/>
        <v>3.5</v>
      </c>
      <c r="BK13" s="27" t="s">
        <v>61</v>
      </c>
      <c r="BL13" s="27" t="s">
        <v>61</v>
      </c>
      <c r="BM13" s="27" t="s">
        <v>61</v>
      </c>
      <c r="BN13" s="27" t="s">
        <v>61</v>
      </c>
      <c r="BO13" s="27" t="s">
        <v>61</v>
      </c>
      <c r="BP13" s="27" t="s">
        <v>61</v>
      </c>
      <c r="BQ13" s="31">
        <v>3</v>
      </c>
      <c r="BR13" s="32">
        <v>4</v>
      </c>
      <c r="BS13" s="32">
        <v>4</v>
      </c>
      <c r="BT13" s="32">
        <v>3</v>
      </c>
      <c r="BU13" s="27" t="s">
        <v>61</v>
      </c>
      <c r="BV13" s="27" t="s">
        <v>61</v>
      </c>
      <c r="BW13" s="33">
        <f t="shared" si="4"/>
        <v>3.5</v>
      </c>
      <c r="BX13" s="27" t="s">
        <v>61</v>
      </c>
      <c r="BY13" s="27">
        <v>4</v>
      </c>
      <c r="BZ13" s="27">
        <v>3</v>
      </c>
      <c r="CA13" s="27">
        <v>5</v>
      </c>
      <c r="CB13" s="27">
        <v>3</v>
      </c>
      <c r="CC13" s="27">
        <v>4</v>
      </c>
      <c r="CD13" s="27">
        <v>4</v>
      </c>
      <c r="CE13" s="27">
        <v>5</v>
      </c>
      <c r="CF13" s="27">
        <v>4</v>
      </c>
      <c r="CG13" s="27">
        <v>5</v>
      </c>
      <c r="CH13" s="23">
        <f t="shared" si="5"/>
        <v>4.1111111111111107</v>
      </c>
      <c r="CI13" s="65">
        <v>4</v>
      </c>
      <c r="CJ13" s="65">
        <v>5</v>
      </c>
      <c r="CK13" s="65">
        <v>5</v>
      </c>
      <c r="CL13" s="65">
        <v>5</v>
      </c>
      <c r="CM13" s="65">
        <v>3</v>
      </c>
      <c r="CN13" s="23">
        <f t="shared" si="6"/>
        <v>4.4000000000000004</v>
      </c>
      <c r="CO13" s="65">
        <v>4</v>
      </c>
      <c r="CP13" s="65">
        <v>3</v>
      </c>
      <c r="CQ13" s="65">
        <v>5</v>
      </c>
      <c r="CR13" s="65">
        <v>4</v>
      </c>
      <c r="CS13" s="65">
        <v>4</v>
      </c>
      <c r="CT13" s="65">
        <v>4</v>
      </c>
      <c r="CU13" s="65">
        <v>4</v>
      </c>
      <c r="CV13" s="65">
        <v>4</v>
      </c>
      <c r="CW13" s="65">
        <v>4</v>
      </c>
      <c r="CX13" s="65">
        <v>4</v>
      </c>
      <c r="CY13" s="23">
        <f t="shared" si="7"/>
        <v>4</v>
      </c>
      <c r="CZ13" s="29">
        <f t="shared" si="8"/>
        <v>3.8387286324786327</v>
      </c>
    </row>
    <row r="14" spans="1:104" ht="16.5" thickBot="1" x14ac:dyDescent="0.3">
      <c r="B14" s="20">
        <v>5</v>
      </c>
      <c r="C14" s="30">
        <v>350</v>
      </c>
      <c r="D14" s="31">
        <v>3</v>
      </c>
      <c r="E14" s="31">
        <v>3</v>
      </c>
      <c r="F14" s="31">
        <v>3</v>
      </c>
      <c r="G14" s="31">
        <v>3</v>
      </c>
      <c r="H14" s="31">
        <v>3</v>
      </c>
      <c r="I14" s="31">
        <v>3</v>
      </c>
      <c r="J14" s="31">
        <v>3</v>
      </c>
      <c r="K14" s="31" t="s">
        <v>60</v>
      </c>
      <c r="L14" s="32">
        <v>4</v>
      </c>
      <c r="M14" s="32">
        <v>3</v>
      </c>
      <c r="N14" s="32">
        <v>3</v>
      </c>
      <c r="O14" s="32">
        <v>3</v>
      </c>
      <c r="P14" s="32">
        <v>3</v>
      </c>
      <c r="Q14" s="33">
        <f t="shared" si="0"/>
        <v>3.0833333333333335</v>
      </c>
      <c r="R14" s="34">
        <v>3</v>
      </c>
      <c r="S14" s="34">
        <v>3</v>
      </c>
      <c r="T14" s="34">
        <v>3</v>
      </c>
      <c r="U14" s="34">
        <v>3</v>
      </c>
      <c r="V14" s="34">
        <v>3</v>
      </c>
      <c r="W14" s="32" t="s">
        <v>60</v>
      </c>
      <c r="X14" s="32">
        <v>4</v>
      </c>
      <c r="Y14" s="32">
        <v>3</v>
      </c>
      <c r="Z14" s="32">
        <v>3</v>
      </c>
      <c r="AA14" s="32">
        <v>3</v>
      </c>
      <c r="AB14" s="32">
        <v>3</v>
      </c>
      <c r="AC14" s="32">
        <v>3</v>
      </c>
      <c r="AD14" s="32">
        <v>3</v>
      </c>
      <c r="AE14" s="32">
        <v>3</v>
      </c>
      <c r="AF14" s="33">
        <f t="shared" si="1"/>
        <v>3.0769230769230771</v>
      </c>
      <c r="AG14" s="26" t="s">
        <v>61</v>
      </c>
      <c r="AH14" s="26" t="s">
        <v>60</v>
      </c>
      <c r="AI14" s="26" t="s">
        <v>61</v>
      </c>
      <c r="AJ14" s="26" t="s">
        <v>61</v>
      </c>
      <c r="AK14" s="26" t="s">
        <v>61</v>
      </c>
      <c r="AL14" s="26" t="s">
        <v>61</v>
      </c>
      <c r="AM14" s="26" t="s">
        <v>61</v>
      </c>
      <c r="AN14" s="31">
        <v>3</v>
      </c>
      <c r="AO14" s="32">
        <v>3</v>
      </c>
      <c r="AP14" s="32">
        <v>3</v>
      </c>
      <c r="AQ14" s="32">
        <v>3</v>
      </c>
      <c r="AR14" s="32">
        <v>3</v>
      </c>
      <c r="AS14" s="25" t="s">
        <v>61</v>
      </c>
      <c r="AT14" s="25" t="s">
        <v>61</v>
      </c>
      <c r="AU14" s="33">
        <f t="shared" si="2"/>
        <v>3</v>
      </c>
      <c r="AV14" s="27" t="s">
        <v>61</v>
      </c>
      <c r="AW14" s="27" t="s">
        <v>61</v>
      </c>
      <c r="AX14" s="27" t="s">
        <v>61</v>
      </c>
      <c r="AY14" s="27" t="s">
        <v>61</v>
      </c>
      <c r="AZ14" s="27" t="s">
        <v>61</v>
      </c>
      <c r="BA14" s="27" t="s">
        <v>61</v>
      </c>
      <c r="BB14" s="31">
        <v>3</v>
      </c>
      <c r="BC14" s="32">
        <v>3</v>
      </c>
      <c r="BD14" s="32">
        <v>3</v>
      </c>
      <c r="BE14" s="32">
        <v>3</v>
      </c>
      <c r="BF14" s="32">
        <v>3</v>
      </c>
      <c r="BG14" s="28" t="s">
        <v>61</v>
      </c>
      <c r="BH14" s="31">
        <v>4</v>
      </c>
      <c r="BI14" s="28" t="s">
        <v>61</v>
      </c>
      <c r="BJ14" s="33">
        <f t="shared" si="3"/>
        <v>3.1666666666666665</v>
      </c>
      <c r="BK14" s="27" t="s">
        <v>61</v>
      </c>
      <c r="BL14" s="27" t="s">
        <v>61</v>
      </c>
      <c r="BM14" s="27" t="s">
        <v>61</v>
      </c>
      <c r="BN14" s="27" t="s">
        <v>61</v>
      </c>
      <c r="BO14" s="27" t="s">
        <v>61</v>
      </c>
      <c r="BP14" s="27" t="s">
        <v>61</v>
      </c>
      <c r="BQ14" s="31">
        <v>3</v>
      </c>
      <c r="BR14" s="32">
        <v>3</v>
      </c>
      <c r="BS14" s="32">
        <v>3</v>
      </c>
      <c r="BT14" s="32">
        <v>3</v>
      </c>
      <c r="BU14" s="27" t="s">
        <v>61</v>
      </c>
      <c r="BV14" s="27" t="s">
        <v>61</v>
      </c>
      <c r="BW14" s="33">
        <f t="shared" si="4"/>
        <v>3</v>
      </c>
      <c r="BX14" s="27" t="s">
        <v>61</v>
      </c>
      <c r="BY14" s="27">
        <v>3</v>
      </c>
      <c r="BZ14" s="27">
        <v>3</v>
      </c>
      <c r="CA14" s="27">
        <v>5</v>
      </c>
      <c r="CB14" s="27">
        <v>3</v>
      </c>
      <c r="CC14" s="27">
        <v>3</v>
      </c>
      <c r="CD14" s="27">
        <v>3</v>
      </c>
      <c r="CE14" s="27">
        <v>4</v>
      </c>
      <c r="CF14" s="27">
        <v>3</v>
      </c>
      <c r="CG14" s="27">
        <v>3</v>
      </c>
      <c r="CH14" s="23">
        <f t="shared" si="5"/>
        <v>3.3333333333333335</v>
      </c>
      <c r="CI14" s="65">
        <v>3</v>
      </c>
      <c r="CJ14" s="65">
        <v>4</v>
      </c>
      <c r="CK14" s="65">
        <v>5</v>
      </c>
      <c r="CL14" s="65">
        <v>4</v>
      </c>
      <c r="CM14" s="65">
        <v>3</v>
      </c>
      <c r="CN14" s="23">
        <f t="shared" si="6"/>
        <v>3.8</v>
      </c>
      <c r="CO14" s="65">
        <v>3</v>
      </c>
      <c r="CP14" s="65">
        <v>3</v>
      </c>
      <c r="CQ14" s="65">
        <v>3</v>
      </c>
      <c r="CR14" s="65">
        <v>3</v>
      </c>
      <c r="CS14" s="65">
        <v>4</v>
      </c>
      <c r="CT14" s="65">
        <v>4</v>
      </c>
      <c r="CU14" s="65">
        <v>4</v>
      </c>
      <c r="CV14" s="65">
        <v>4</v>
      </c>
      <c r="CW14" s="65">
        <v>3</v>
      </c>
      <c r="CX14" s="65">
        <v>3</v>
      </c>
      <c r="CY14" s="23">
        <f t="shared" si="7"/>
        <v>3.4</v>
      </c>
      <c r="CZ14" s="29">
        <f t="shared" si="8"/>
        <v>3.232532051282051</v>
      </c>
    </row>
    <row r="15" spans="1:104" ht="16.5" thickBot="1" x14ac:dyDescent="0.3">
      <c r="B15" s="20">
        <v>6</v>
      </c>
      <c r="C15" s="30">
        <v>351</v>
      </c>
      <c r="D15" s="31">
        <v>3</v>
      </c>
      <c r="E15" s="32">
        <v>3</v>
      </c>
      <c r="F15" s="32">
        <v>3</v>
      </c>
      <c r="G15" s="32">
        <v>4</v>
      </c>
      <c r="H15" s="32">
        <v>3</v>
      </c>
      <c r="I15" s="32">
        <v>3</v>
      </c>
      <c r="J15" s="32">
        <v>3</v>
      </c>
      <c r="K15" s="32">
        <v>5</v>
      </c>
      <c r="L15" s="32">
        <v>4</v>
      </c>
      <c r="M15" s="32">
        <v>3</v>
      </c>
      <c r="N15" s="32">
        <v>3</v>
      </c>
      <c r="O15" s="32">
        <v>3</v>
      </c>
      <c r="P15" s="32">
        <v>3</v>
      </c>
      <c r="Q15" s="33">
        <f t="shared" si="0"/>
        <v>3.3076923076923075</v>
      </c>
      <c r="R15" s="34">
        <v>3</v>
      </c>
      <c r="S15" s="34">
        <v>3</v>
      </c>
      <c r="T15" s="34">
        <v>3</v>
      </c>
      <c r="U15" s="34">
        <v>3</v>
      </c>
      <c r="V15" s="34">
        <v>3</v>
      </c>
      <c r="W15" s="32">
        <v>4</v>
      </c>
      <c r="X15" s="32">
        <v>4</v>
      </c>
      <c r="Y15" s="32">
        <v>3</v>
      </c>
      <c r="Z15" s="32">
        <v>3</v>
      </c>
      <c r="AA15" s="32">
        <v>3</v>
      </c>
      <c r="AB15" s="32">
        <v>3</v>
      </c>
      <c r="AC15" s="32">
        <v>3</v>
      </c>
      <c r="AD15" s="32">
        <v>3</v>
      </c>
      <c r="AE15" s="32">
        <v>3</v>
      </c>
      <c r="AF15" s="33">
        <f t="shared" si="1"/>
        <v>3.1428571428571428</v>
      </c>
      <c r="AG15" s="26" t="s">
        <v>61</v>
      </c>
      <c r="AH15" s="26" t="s">
        <v>61</v>
      </c>
      <c r="AI15" s="26" t="s">
        <v>61</v>
      </c>
      <c r="AJ15" s="26" t="s">
        <v>61</v>
      </c>
      <c r="AK15" s="26" t="s">
        <v>61</v>
      </c>
      <c r="AL15" s="26" t="s">
        <v>61</v>
      </c>
      <c r="AM15" s="26" t="s">
        <v>61</v>
      </c>
      <c r="AN15" s="31">
        <v>3</v>
      </c>
      <c r="AO15" s="32">
        <v>3</v>
      </c>
      <c r="AP15" s="32">
        <v>3</v>
      </c>
      <c r="AQ15" s="32">
        <v>3</v>
      </c>
      <c r="AR15" s="32">
        <v>4</v>
      </c>
      <c r="AS15" s="25" t="s">
        <v>61</v>
      </c>
      <c r="AT15" s="25" t="s">
        <v>61</v>
      </c>
      <c r="AU15" s="33">
        <f t="shared" si="2"/>
        <v>3.2</v>
      </c>
      <c r="AV15" s="27" t="s">
        <v>61</v>
      </c>
      <c r="AW15" s="27" t="s">
        <v>61</v>
      </c>
      <c r="AX15" s="27" t="s">
        <v>61</v>
      </c>
      <c r="AY15" s="27" t="s">
        <v>61</v>
      </c>
      <c r="AZ15" s="27" t="s">
        <v>61</v>
      </c>
      <c r="BA15" s="27" t="s">
        <v>61</v>
      </c>
      <c r="BB15" s="31">
        <v>3</v>
      </c>
      <c r="BC15" s="32">
        <v>4</v>
      </c>
      <c r="BD15" s="32">
        <v>3</v>
      </c>
      <c r="BE15" s="32">
        <v>3</v>
      </c>
      <c r="BF15" s="32">
        <v>3</v>
      </c>
      <c r="BG15" s="28" t="s">
        <v>61</v>
      </c>
      <c r="BH15" s="31">
        <v>4</v>
      </c>
      <c r="BI15" s="28" t="s">
        <v>61</v>
      </c>
      <c r="BJ15" s="33">
        <f t="shared" si="3"/>
        <v>3.3333333333333335</v>
      </c>
      <c r="BK15" s="27" t="s">
        <v>61</v>
      </c>
      <c r="BL15" s="27" t="s">
        <v>61</v>
      </c>
      <c r="BM15" s="27" t="s">
        <v>61</v>
      </c>
      <c r="BN15" s="27" t="s">
        <v>61</v>
      </c>
      <c r="BO15" s="27" t="s">
        <v>61</v>
      </c>
      <c r="BP15" s="27" t="s">
        <v>61</v>
      </c>
      <c r="BQ15" s="31">
        <v>3</v>
      </c>
      <c r="BR15" s="32">
        <v>4</v>
      </c>
      <c r="BS15" s="32">
        <v>3</v>
      </c>
      <c r="BT15" s="32">
        <v>3</v>
      </c>
      <c r="BU15" s="27" t="s">
        <v>61</v>
      </c>
      <c r="BV15" s="27" t="s">
        <v>61</v>
      </c>
      <c r="BW15" s="33">
        <f t="shared" si="4"/>
        <v>3.25</v>
      </c>
      <c r="BX15" s="27" t="s">
        <v>61</v>
      </c>
      <c r="BY15" s="27">
        <v>3</v>
      </c>
      <c r="BZ15" s="27">
        <v>4</v>
      </c>
      <c r="CA15" s="27">
        <v>4</v>
      </c>
      <c r="CB15" s="27">
        <v>4</v>
      </c>
      <c r="CC15" s="27">
        <v>5</v>
      </c>
      <c r="CD15" s="27">
        <v>5</v>
      </c>
      <c r="CE15" s="27">
        <v>3</v>
      </c>
      <c r="CF15" s="27">
        <v>3</v>
      </c>
      <c r="CG15" s="27">
        <v>3</v>
      </c>
      <c r="CH15" s="23">
        <f t="shared" si="5"/>
        <v>3.7777777777777777</v>
      </c>
      <c r="CI15" s="65">
        <v>4</v>
      </c>
      <c r="CJ15" s="65">
        <v>5</v>
      </c>
      <c r="CK15" s="65">
        <v>5</v>
      </c>
      <c r="CL15" s="65">
        <v>4</v>
      </c>
      <c r="CM15" s="65">
        <v>3</v>
      </c>
      <c r="CN15" s="23">
        <f t="shared" si="6"/>
        <v>4.2</v>
      </c>
      <c r="CO15" s="65">
        <v>3</v>
      </c>
      <c r="CP15" s="65">
        <v>4</v>
      </c>
      <c r="CQ15" s="65">
        <v>3</v>
      </c>
      <c r="CR15" s="65">
        <v>3</v>
      </c>
      <c r="CS15" s="65">
        <v>5</v>
      </c>
      <c r="CT15" s="65">
        <v>3</v>
      </c>
      <c r="CU15" s="65">
        <v>4</v>
      </c>
      <c r="CV15" s="65">
        <v>4</v>
      </c>
      <c r="CW15" s="65">
        <v>3</v>
      </c>
      <c r="CX15" s="65">
        <v>3</v>
      </c>
      <c r="CY15" s="23">
        <f t="shared" si="7"/>
        <v>3.5</v>
      </c>
      <c r="CZ15" s="29">
        <f t="shared" si="8"/>
        <v>3.4639575702075698</v>
      </c>
    </row>
    <row r="16" spans="1:104" ht="16.5" thickBot="1" x14ac:dyDescent="0.3">
      <c r="B16" s="20">
        <v>7</v>
      </c>
      <c r="C16" s="30">
        <v>352</v>
      </c>
      <c r="D16" s="31">
        <v>4</v>
      </c>
      <c r="E16" s="31">
        <v>4</v>
      </c>
      <c r="F16" s="31">
        <v>4</v>
      </c>
      <c r="G16" s="31">
        <v>4</v>
      </c>
      <c r="H16" s="31">
        <v>4</v>
      </c>
      <c r="I16" s="31">
        <v>4</v>
      </c>
      <c r="J16" s="31">
        <v>4</v>
      </c>
      <c r="K16" s="32">
        <v>5</v>
      </c>
      <c r="L16" s="32">
        <v>4</v>
      </c>
      <c r="M16" s="32">
        <v>4</v>
      </c>
      <c r="N16" s="32">
        <v>4</v>
      </c>
      <c r="O16" s="32">
        <v>4</v>
      </c>
      <c r="P16" s="32">
        <v>4</v>
      </c>
      <c r="Q16" s="33">
        <f t="shared" si="0"/>
        <v>4.0769230769230766</v>
      </c>
      <c r="R16" s="35">
        <v>4</v>
      </c>
      <c r="S16" s="35">
        <v>4</v>
      </c>
      <c r="T16" s="35">
        <v>4</v>
      </c>
      <c r="U16" s="35">
        <v>4</v>
      </c>
      <c r="V16" s="35">
        <v>4</v>
      </c>
      <c r="W16" s="32">
        <v>5</v>
      </c>
      <c r="X16" s="32">
        <v>5</v>
      </c>
      <c r="Y16" s="32">
        <v>4</v>
      </c>
      <c r="Z16" s="32">
        <v>4</v>
      </c>
      <c r="AA16" s="32">
        <v>4</v>
      </c>
      <c r="AB16" s="32">
        <v>4</v>
      </c>
      <c r="AC16" s="32">
        <v>4</v>
      </c>
      <c r="AD16" s="32">
        <v>4</v>
      </c>
      <c r="AE16" s="32">
        <v>4</v>
      </c>
      <c r="AF16" s="33">
        <f t="shared" si="1"/>
        <v>4.1428571428571432</v>
      </c>
      <c r="AG16" s="26" t="s">
        <v>61</v>
      </c>
      <c r="AH16" s="26" t="s">
        <v>61</v>
      </c>
      <c r="AI16" s="26" t="s">
        <v>61</v>
      </c>
      <c r="AJ16" s="26" t="s">
        <v>61</v>
      </c>
      <c r="AK16" s="26" t="s">
        <v>61</v>
      </c>
      <c r="AL16" s="26" t="s">
        <v>61</v>
      </c>
      <c r="AM16" s="26" t="s">
        <v>61</v>
      </c>
      <c r="AN16" s="31">
        <v>5</v>
      </c>
      <c r="AO16" s="32">
        <v>4</v>
      </c>
      <c r="AP16" s="32">
        <v>4</v>
      </c>
      <c r="AQ16" s="32">
        <v>4</v>
      </c>
      <c r="AR16" s="32">
        <v>4</v>
      </c>
      <c r="AS16" s="25" t="s">
        <v>61</v>
      </c>
      <c r="AT16" s="25" t="s">
        <v>61</v>
      </c>
      <c r="AU16" s="33">
        <f t="shared" si="2"/>
        <v>4.2</v>
      </c>
      <c r="AV16" s="27" t="s">
        <v>61</v>
      </c>
      <c r="AW16" s="27" t="s">
        <v>61</v>
      </c>
      <c r="AX16" s="27" t="s">
        <v>61</v>
      </c>
      <c r="AY16" s="27" t="s">
        <v>61</v>
      </c>
      <c r="AZ16" s="27" t="s">
        <v>61</v>
      </c>
      <c r="BA16" s="27" t="s">
        <v>61</v>
      </c>
      <c r="BB16" s="31">
        <v>4</v>
      </c>
      <c r="BC16" s="32">
        <v>4</v>
      </c>
      <c r="BD16" s="32">
        <v>4</v>
      </c>
      <c r="BE16" s="32">
        <v>3</v>
      </c>
      <c r="BF16" s="32">
        <v>4</v>
      </c>
      <c r="BG16" s="28" t="s">
        <v>61</v>
      </c>
      <c r="BH16" s="31">
        <v>5</v>
      </c>
      <c r="BI16" s="28" t="s">
        <v>61</v>
      </c>
      <c r="BJ16" s="33">
        <f t="shared" si="3"/>
        <v>4</v>
      </c>
      <c r="BK16" s="27" t="s">
        <v>61</v>
      </c>
      <c r="BL16" s="27" t="s">
        <v>61</v>
      </c>
      <c r="BM16" s="27" t="s">
        <v>61</v>
      </c>
      <c r="BN16" s="27" t="s">
        <v>61</v>
      </c>
      <c r="BO16" s="27" t="s">
        <v>61</v>
      </c>
      <c r="BP16" s="27" t="s">
        <v>61</v>
      </c>
      <c r="BQ16" s="31">
        <v>4</v>
      </c>
      <c r="BR16" s="32">
        <v>4</v>
      </c>
      <c r="BS16" s="32">
        <v>4</v>
      </c>
      <c r="BT16" s="32">
        <v>3</v>
      </c>
      <c r="BU16" s="27" t="s">
        <v>61</v>
      </c>
      <c r="BV16" s="27" t="s">
        <v>61</v>
      </c>
      <c r="BW16" s="33">
        <f t="shared" si="4"/>
        <v>3.75</v>
      </c>
      <c r="BX16" s="27" t="s">
        <v>61</v>
      </c>
      <c r="BY16" s="27">
        <v>4</v>
      </c>
      <c r="BZ16" s="27">
        <v>4</v>
      </c>
      <c r="CA16" s="27">
        <v>5</v>
      </c>
      <c r="CB16" s="27">
        <v>4</v>
      </c>
      <c r="CC16" s="27">
        <v>5</v>
      </c>
      <c r="CD16" s="27">
        <v>5</v>
      </c>
      <c r="CE16" s="27">
        <v>5</v>
      </c>
      <c r="CF16" s="27">
        <v>5</v>
      </c>
      <c r="CG16" s="27">
        <v>4</v>
      </c>
      <c r="CH16" s="23">
        <f t="shared" si="5"/>
        <v>4.5555555555555554</v>
      </c>
      <c r="CI16" s="65">
        <v>4</v>
      </c>
      <c r="CJ16" s="65">
        <v>4</v>
      </c>
      <c r="CK16" s="65">
        <v>5</v>
      </c>
      <c r="CL16" s="65">
        <v>5</v>
      </c>
      <c r="CM16" s="65">
        <v>3</v>
      </c>
      <c r="CN16" s="23">
        <f t="shared" si="6"/>
        <v>4.2</v>
      </c>
      <c r="CO16" s="65">
        <v>4</v>
      </c>
      <c r="CP16" s="65">
        <v>5</v>
      </c>
      <c r="CQ16" s="65">
        <v>5</v>
      </c>
      <c r="CR16" s="65">
        <v>5</v>
      </c>
      <c r="CS16" s="65">
        <v>5</v>
      </c>
      <c r="CT16" s="65">
        <v>4</v>
      </c>
      <c r="CU16" s="65">
        <v>4</v>
      </c>
      <c r="CV16" s="65">
        <v>4</v>
      </c>
      <c r="CW16" s="65">
        <v>4</v>
      </c>
      <c r="CX16" s="65">
        <v>4</v>
      </c>
      <c r="CY16" s="23">
        <f t="shared" si="7"/>
        <v>4.4000000000000004</v>
      </c>
      <c r="CZ16" s="29">
        <f t="shared" si="8"/>
        <v>4.1656669719169717</v>
      </c>
    </row>
    <row r="17" spans="2:104" ht="16.5" thickBot="1" x14ac:dyDescent="0.3">
      <c r="B17" s="20">
        <v>8</v>
      </c>
      <c r="C17" s="30">
        <v>353</v>
      </c>
      <c r="D17" s="31">
        <v>4</v>
      </c>
      <c r="E17" s="32">
        <v>4</v>
      </c>
      <c r="F17" s="32">
        <v>4</v>
      </c>
      <c r="G17" s="32">
        <v>4</v>
      </c>
      <c r="H17" s="32">
        <v>4</v>
      </c>
      <c r="I17" s="32">
        <v>3</v>
      </c>
      <c r="J17" s="32">
        <v>3</v>
      </c>
      <c r="K17" s="116">
        <v>3</v>
      </c>
      <c r="L17" s="32">
        <v>4</v>
      </c>
      <c r="M17" s="32">
        <v>4</v>
      </c>
      <c r="N17" s="32">
        <v>4</v>
      </c>
      <c r="O17" s="31">
        <v>3</v>
      </c>
      <c r="P17" s="32">
        <v>3</v>
      </c>
      <c r="Q17" s="33">
        <f t="shared" si="0"/>
        <v>3.6153846153846154</v>
      </c>
      <c r="R17" s="35">
        <v>5</v>
      </c>
      <c r="S17" s="32">
        <v>4</v>
      </c>
      <c r="T17" s="32">
        <v>4</v>
      </c>
      <c r="U17" s="32">
        <v>4</v>
      </c>
      <c r="V17" s="32">
        <v>4</v>
      </c>
      <c r="W17" s="32">
        <v>3</v>
      </c>
      <c r="X17" s="32">
        <v>4</v>
      </c>
      <c r="Y17" s="32">
        <v>4</v>
      </c>
      <c r="Z17" s="32">
        <v>3</v>
      </c>
      <c r="AA17" s="32">
        <v>4</v>
      </c>
      <c r="AB17" s="32">
        <v>4</v>
      </c>
      <c r="AC17" s="32">
        <v>3</v>
      </c>
      <c r="AD17" s="32">
        <v>3</v>
      </c>
      <c r="AE17" s="32">
        <v>4</v>
      </c>
      <c r="AF17" s="33">
        <f t="shared" si="1"/>
        <v>3.7857142857142856</v>
      </c>
      <c r="AG17" s="26" t="s">
        <v>61</v>
      </c>
      <c r="AH17" s="26" t="s">
        <v>61</v>
      </c>
      <c r="AI17" s="26" t="s">
        <v>61</v>
      </c>
      <c r="AJ17" s="26" t="s">
        <v>61</v>
      </c>
      <c r="AK17" s="26" t="s">
        <v>61</v>
      </c>
      <c r="AL17" s="26" t="s">
        <v>61</v>
      </c>
      <c r="AM17" s="26" t="s">
        <v>61</v>
      </c>
      <c r="AN17" s="31">
        <v>4</v>
      </c>
      <c r="AO17" s="32">
        <v>4</v>
      </c>
      <c r="AP17" s="32">
        <v>4</v>
      </c>
      <c r="AQ17" s="32">
        <v>4</v>
      </c>
      <c r="AR17" s="32">
        <v>4</v>
      </c>
      <c r="AS17" s="25" t="s">
        <v>61</v>
      </c>
      <c r="AT17" s="25" t="s">
        <v>61</v>
      </c>
      <c r="AU17" s="33">
        <f t="shared" si="2"/>
        <v>4</v>
      </c>
      <c r="AV17" s="27" t="s">
        <v>61</v>
      </c>
      <c r="AW17" s="27" t="s">
        <v>61</v>
      </c>
      <c r="AX17" s="27" t="s">
        <v>61</v>
      </c>
      <c r="AY17" s="27" t="s">
        <v>61</v>
      </c>
      <c r="AZ17" s="27" t="s">
        <v>61</v>
      </c>
      <c r="BA17" s="27" t="s">
        <v>61</v>
      </c>
      <c r="BB17" s="31">
        <v>4</v>
      </c>
      <c r="BC17" s="32">
        <v>4</v>
      </c>
      <c r="BD17" s="32">
        <v>4</v>
      </c>
      <c r="BE17" s="32">
        <v>4</v>
      </c>
      <c r="BF17" s="32">
        <v>4</v>
      </c>
      <c r="BG17" s="28" t="s">
        <v>61</v>
      </c>
      <c r="BH17" s="31">
        <v>4</v>
      </c>
      <c r="BI17" s="28" t="s">
        <v>61</v>
      </c>
      <c r="BJ17" s="33">
        <f t="shared" si="3"/>
        <v>4</v>
      </c>
      <c r="BK17" s="27" t="s">
        <v>61</v>
      </c>
      <c r="BL17" s="27" t="s">
        <v>61</v>
      </c>
      <c r="BM17" s="27" t="s">
        <v>61</v>
      </c>
      <c r="BN17" s="27" t="s">
        <v>61</v>
      </c>
      <c r="BO17" s="27" t="s">
        <v>61</v>
      </c>
      <c r="BP17" s="27" t="s">
        <v>61</v>
      </c>
      <c r="BQ17" s="31">
        <v>4</v>
      </c>
      <c r="BR17" s="32">
        <v>5</v>
      </c>
      <c r="BS17" s="32">
        <v>4</v>
      </c>
      <c r="BT17" s="32">
        <v>4</v>
      </c>
      <c r="BU17" s="27" t="s">
        <v>61</v>
      </c>
      <c r="BV17" s="27" t="s">
        <v>61</v>
      </c>
      <c r="BW17" s="33">
        <f t="shared" si="4"/>
        <v>4.25</v>
      </c>
      <c r="BX17" s="27" t="s">
        <v>61</v>
      </c>
      <c r="BY17" s="27">
        <v>4</v>
      </c>
      <c r="BZ17" s="27">
        <v>4</v>
      </c>
      <c r="CA17" s="27">
        <v>5</v>
      </c>
      <c r="CB17" s="27">
        <v>4</v>
      </c>
      <c r="CC17" s="27">
        <v>5</v>
      </c>
      <c r="CD17" s="27">
        <v>5</v>
      </c>
      <c r="CE17" s="27">
        <v>4</v>
      </c>
      <c r="CF17" s="27">
        <v>4</v>
      </c>
      <c r="CG17" s="27">
        <v>4</v>
      </c>
      <c r="CH17" s="23">
        <f t="shared" si="5"/>
        <v>4.333333333333333</v>
      </c>
      <c r="CI17" s="65">
        <v>4</v>
      </c>
      <c r="CJ17" s="65">
        <v>5</v>
      </c>
      <c r="CK17" s="65">
        <v>5</v>
      </c>
      <c r="CL17" s="65">
        <v>5</v>
      </c>
      <c r="CM17" s="65">
        <v>5</v>
      </c>
      <c r="CN17" s="23">
        <f t="shared" si="6"/>
        <v>4.8</v>
      </c>
      <c r="CO17" s="65">
        <v>5</v>
      </c>
      <c r="CP17" s="65">
        <v>4</v>
      </c>
      <c r="CQ17" s="65">
        <v>5</v>
      </c>
      <c r="CR17" s="65">
        <v>5</v>
      </c>
      <c r="CS17" s="65">
        <v>5</v>
      </c>
      <c r="CT17" s="65">
        <v>5</v>
      </c>
      <c r="CU17" s="65">
        <v>4</v>
      </c>
      <c r="CV17" s="65">
        <v>4</v>
      </c>
      <c r="CW17" s="65">
        <v>5</v>
      </c>
      <c r="CX17" s="65">
        <v>5</v>
      </c>
      <c r="CY17" s="23">
        <f t="shared" si="7"/>
        <v>4.7</v>
      </c>
      <c r="CZ17" s="29">
        <f t="shared" si="8"/>
        <v>4.1855540293040292</v>
      </c>
    </row>
    <row r="18" spans="2:104" ht="16.5" thickBot="1" x14ac:dyDescent="0.3">
      <c r="B18" s="20">
        <v>9</v>
      </c>
      <c r="C18" s="30">
        <v>355</v>
      </c>
      <c r="D18" s="31">
        <v>4</v>
      </c>
      <c r="E18" s="32">
        <v>5</v>
      </c>
      <c r="F18" s="32">
        <v>4</v>
      </c>
      <c r="G18" s="32">
        <v>5</v>
      </c>
      <c r="H18" s="32">
        <v>4</v>
      </c>
      <c r="I18" s="32">
        <v>4</v>
      </c>
      <c r="J18" s="32">
        <v>5</v>
      </c>
      <c r="K18" s="32">
        <v>4</v>
      </c>
      <c r="L18" s="32">
        <v>5</v>
      </c>
      <c r="M18" s="32">
        <v>5</v>
      </c>
      <c r="N18" s="32">
        <v>4</v>
      </c>
      <c r="O18" s="31">
        <v>5</v>
      </c>
      <c r="P18" s="32">
        <v>5</v>
      </c>
      <c r="Q18" s="33">
        <f t="shared" si="0"/>
        <v>4.5384615384615383</v>
      </c>
      <c r="R18" s="35">
        <v>5</v>
      </c>
      <c r="S18" s="32">
        <v>4</v>
      </c>
      <c r="T18" s="32">
        <v>5</v>
      </c>
      <c r="U18" s="32">
        <v>5</v>
      </c>
      <c r="V18" s="32">
        <v>5</v>
      </c>
      <c r="W18" s="32">
        <v>4</v>
      </c>
      <c r="X18" s="32">
        <v>5</v>
      </c>
      <c r="Y18" s="32">
        <v>5</v>
      </c>
      <c r="Z18" s="32">
        <v>5</v>
      </c>
      <c r="AA18" s="32">
        <v>4</v>
      </c>
      <c r="AB18" s="32">
        <v>5</v>
      </c>
      <c r="AC18" s="32">
        <v>4</v>
      </c>
      <c r="AD18" s="32">
        <v>5</v>
      </c>
      <c r="AE18" s="32">
        <v>5</v>
      </c>
      <c r="AF18" s="33">
        <f t="shared" si="1"/>
        <v>4.7142857142857144</v>
      </c>
      <c r="AG18" s="26" t="s">
        <v>61</v>
      </c>
      <c r="AH18" s="26" t="s">
        <v>61</v>
      </c>
      <c r="AI18" s="26" t="s">
        <v>61</v>
      </c>
      <c r="AJ18" s="26" t="s">
        <v>61</v>
      </c>
      <c r="AK18" s="26" t="s">
        <v>61</v>
      </c>
      <c r="AL18" s="26" t="s">
        <v>61</v>
      </c>
      <c r="AM18" s="26" t="s">
        <v>61</v>
      </c>
      <c r="AN18" s="31">
        <v>5</v>
      </c>
      <c r="AO18" s="32">
        <v>5</v>
      </c>
      <c r="AP18" s="32">
        <v>4</v>
      </c>
      <c r="AQ18" s="32">
        <v>5</v>
      </c>
      <c r="AR18" s="32">
        <v>5</v>
      </c>
      <c r="AS18" s="25" t="s">
        <v>61</v>
      </c>
      <c r="AT18" s="25" t="s">
        <v>61</v>
      </c>
      <c r="AU18" s="33">
        <f t="shared" si="2"/>
        <v>4.8</v>
      </c>
      <c r="AV18" s="27" t="s">
        <v>61</v>
      </c>
      <c r="AW18" s="27" t="s">
        <v>61</v>
      </c>
      <c r="AX18" s="27" t="s">
        <v>61</v>
      </c>
      <c r="AY18" s="27" t="s">
        <v>61</v>
      </c>
      <c r="AZ18" s="27" t="s">
        <v>61</v>
      </c>
      <c r="BA18" s="27" t="s">
        <v>61</v>
      </c>
      <c r="BB18" s="31">
        <v>5</v>
      </c>
      <c r="BC18" s="32">
        <v>5</v>
      </c>
      <c r="BD18" s="32">
        <v>5</v>
      </c>
      <c r="BE18" s="32">
        <v>5</v>
      </c>
      <c r="BF18" s="32">
        <v>5</v>
      </c>
      <c r="BG18" s="28" t="s">
        <v>61</v>
      </c>
      <c r="BH18" s="31">
        <v>5</v>
      </c>
      <c r="BI18" s="28" t="s">
        <v>61</v>
      </c>
      <c r="BJ18" s="33">
        <f t="shared" si="3"/>
        <v>5</v>
      </c>
      <c r="BK18" s="27" t="s">
        <v>61</v>
      </c>
      <c r="BL18" s="27" t="s">
        <v>61</v>
      </c>
      <c r="BM18" s="27" t="s">
        <v>61</v>
      </c>
      <c r="BN18" s="27" t="s">
        <v>61</v>
      </c>
      <c r="BO18" s="27" t="s">
        <v>61</v>
      </c>
      <c r="BP18" s="27" t="s">
        <v>61</v>
      </c>
      <c r="BQ18" s="31">
        <v>4</v>
      </c>
      <c r="BR18" s="32">
        <v>5</v>
      </c>
      <c r="BS18" s="32">
        <v>5</v>
      </c>
      <c r="BT18" s="32">
        <v>4</v>
      </c>
      <c r="BU18" s="27" t="s">
        <v>61</v>
      </c>
      <c r="BV18" s="27" t="s">
        <v>61</v>
      </c>
      <c r="BW18" s="33">
        <f t="shared" si="4"/>
        <v>4.5</v>
      </c>
      <c r="BX18" s="27" t="s">
        <v>61</v>
      </c>
      <c r="BY18" s="27">
        <v>5</v>
      </c>
      <c r="BZ18" s="27">
        <v>4</v>
      </c>
      <c r="CA18" s="27">
        <v>5</v>
      </c>
      <c r="CB18" s="27">
        <v>4</v>
      </c>
      <c r="CC18" s="27">
        <v>5</v>
      </c>
      <c r="CD18" s="27">
        <v>5</v>
      </c>
      <c r="CE18" s="27">
        <v>5</v>
      </c>
      <c r="CF18" s="27">
        <v>5</v>
      </c>
      <c r="CG18" s="27">
        <v>5</v>
      </c>
      <c r="CH18" s="23">
        <f t="shared" si="5"/>
        <v>4.7777777777777777</v>
      </c>
      <c r="CI18" s="65">
        <v>5</v>
      </c>
      <c r="CJ18" s="65">
        <v>5</v>
      </c>
      <c r="CK18" s="65">
        <v>5</v>
      </c>
      <c r="CL18" s="65">
        <v>5</v>
      </c>
      <c r="CM18" s="65">
        <v>5</v>
      </c>
      <c r="CN18" s="23">
        <f t="shared" si="6"/>
        <v>5</v>
      </c>
      <c r="CO18" s="65">
        <v>5</v>
      </c>
      <c r="CP18" s="65">
        <v>5</v>
      </c>
      <c r="CQ18" s="65">
        <v>5</v>
      </c>
      <c r="CR18" s="65">
        <v>4</v>
      </c>
      <c r="CS18" s="65">
        <v>5</v>
      </c>
      <c r="CT18" s="65">
        <v>5</v>
      </c>
      <c r="CU18" s="65">
        <v>5</v>
      </c>
      <c r="CV18" s="65">
        <v>4</v>
      </c>
      <c r="CW18" s="65">
        <v>5</v>
      </c>
      <c r="CX18" s="65">
        <v>5</v>
      </c>
      <c r="CY18" s="23">
        <f t="shared" si="7"/>
        <v>4.8</v>
      </c>
      <c r="CZ18" s="29">
        <f t="shared" si="8"/>
        <v>4.7663156288156285</v>
      </c>
    </row>
    <row r="19" spans="2:104" ht="16.5" thickBot="1" x14ac:dyDescent="0.3">
      <c r="B19" s="20">
        <v>10</v>
      </c>
      <c r="C19" s="30">
        <v>280</v>
      </c>
      <c r="D19" s="31">
        <v>3</v>
      </c>
      <c r="E19" s="32">
        <v>3</v>
      </c>
      <c r="F19" s="32">
        <v>3</v>
      </c>
      <c r="G19" s="32">
        <v>4</v>
      </c>
      <c r="H19" s="32">
        <v>3</v>
      </c>
      <c r="I19" s="32">
        <v>4</v>
      </c>
      <c r="J19" s="32">
        <v>4</v>
      </c>
      <c r="K19" s="32">
        <v>5</v>
      </c>
      <c r="L19" s="32">
        <v>3</v>
      </c>
      <c r="M19" s="32">
        <v>4</v>
      </c>
      <c r="N19" s="32">
        <v>3</v>
      </c>
      <c r="O19" s="31">
        <v>3</v>
      </c>
      <c r="P19" s="32">
        <v>3</v>
      </c>
      <c r="Q19" s="33">
        <f t="shared" si="0"/>
        <v>3.4615384615384617</v>
      </c>
      <c r="R19" s="35">
        <v>4</v>
      </c>
      <c r="S19" s="32">
        <v>4</v>
      </c>
      <c r="T19" s="32">
        <v>3</v>
      </c>
      <c r="U19" s="32">
        <v>4</v>
      </c>
      <c r="V19" s="32">
        <v>4</v>
      </c>
      <c r="W19" s="32">
        <v>4</v>
      </c>
      <c r="X19" s="32">
        <v>4</v>
      </c>
      <c r="Y19" s="32">
        <v>4</v>
      </c>
      <c r="Z19" s="32">
        <v>4</v>
      </c>
      <c r="AA19" s="32">
        <v>4</v>
      </c>
      <c r="AB19" s="32">
        <v>3</v>
      </c>
      <c r="AC19" s="32">
        <v>4</v>
      </c>
      <c r="AD19" s="32">
        <v>3</v>
      </c>
      <c r="AE19" s="32">
        <v>3</v>
      </c>
      <c r="AF19" s="33">
        <f t="shared" si="1"/>
        <v>3.7142857142857144</v>
      </c>
      <c r="AG19" s="26">
        <v>3</v>
      </c>
      <c r="AH19" s="26" t="s">
        <v>60</v>
      </c>
      <c r="AI19" s="26">
        <v>3</v>
      </c>
      <c r="AJ19" s="26">
        <v>4</v>
      </c>
      <c r="AK19" s="26">
        <v>3</v>
      </c>
      <c r="AL19" s="26">
        <v>4</v>
      </c>
      <c r="AM19" s="26">
        <v>4</v>
      </c>
      <c r="AN19" s="31">
        <v>4</v>
      </c>
      <c r="AO19" s="32">
        <v>3</v>
      </c>
      <c r="AP19" s="32">
        <v>4</v>
      </c>
      <c r="AQ19" s="32">
        <v>4</v>
      </c>
      <c r="AR19" s="32">
        <v>4</v>
      </c>
      <c r="AS19" s="25">
        <v>5</v>
      </c>
      <c r="AT19" s="25">
        <v>5</v>
      </c>
      <c r="AU19" s="33">
        <f t="shared" si="2"/>
        <v>3.6363636363636362</v>
      </c>
      <c r="AV19" s="27">
        <v>4</v>
      </c>
      <c r="AW19" s="27" t="s">
        <v>60</v>
      </c>
      <c r="AX19" s="27">
        <v>3</v>
      </c>
      <c r="AY19" s="27">
        <v>4</v>
      </c>
      <c r="AZ19" s="27">
        <v>3</v>
      </c>
      <c r="BA19" s="27">
        <v>4</v>
      </c>
      <c r="BB19" s="31">
        <v>4</v>
      </c>
      <c r="BC19" s="32">
        <v>4</v>
      </c>
      <c r="BD19" s="32">
        <v>4</v>
      </c>
      <c r="BE19" s="32">
        <v>3</v>
      </c>
      <c r="BF19" s="32">
        <v>4</v>
      </c>
      <c r="BG19" s="28">
        <v>4</v>
      </c>
      <c r="BH19" s="31">
        <v>4</v>
      </c>
      <c r="BI19" s="28">
        <v>4</v>
      </c>
      <c r="BJ19" s="33">
        <f t="shared" si="3"/>
        <v>3.7692307692307692</v>
      </c>
      <c r="BK19" s="27" t="s">
        <v>61</v>
      </c>
      <c r="BL19" s="27" t="s">
        <v>61</v>
      </c>
      <c r="BM19" s="27" t="s">
        <v>61</v>
      </c>
      <c r="BN19" s="27" t="s">
        <v>61</v>
      </c>
      <c r="BO19" s="27" t="s">
        <v>61</v>
      </c>
      <c r="BP19" s="27" t="s">
        <v>61</v>
      </c>
      <c r="BQ19" s="31">
        <v>4</v>
      </c>
      <c r="BR19" s="32">
        <v>4</v>
      </c>
      <c r="BS19" s="32">
        <v>4</v>
      </c>
      <c r="BT19" s="32">
        <v>3</v>
      </c>
      <c r="BU19" s="27" t="s">
        <v>61</v>
      </c>
      <c r="BV19" s="27" t="s">
        <v>61</v>
      </c>
      <c r="BW19" s="33">
        <f t="shared" si="4"/>
        <v>3.75</v>
      </c>
      <c r="BX19" s="27" t="s">
        <v>61</v>
      </c>
      <c r="BY19" s="27">
        <v>4</v>
      </c>
      <c r="BZ19" s="27">
        <v>4</v>
      </c>
      <c r="CA19" s="27">
        <v>5</v>
      </c>
      <c r="CB19" s="27">
        <v>4</v>
      </c>
      <c r="CC19" s="27">
        <v>4</v>
      </c>
      <c r="CD19" s="27">
        <v>4</v>
      </c>
      <c r="CE19" s="27">
        <v>5</v>
      </c>
      <c r="CF19" s="27">
        <v>4</v>
      </c>
      <c r="CG19" s="27">
        <v>4</v>
      </c>
      <c r="CH19" s="23">
        <f t="shared" si="5"/>
        <v>4.2222222222222223</v>
      </c>
      <c r="CI19" s="65">
        <v>5</v>
      </c>
      <c r="CJ19" s="65">
        <v>5</v>
      </c>
      <c r="CK19" s="65">
        <v>5</v>
      </c>
      <c r="CL19" s="65">
        <v>5</v>
      </c>
      <c r="CM19" s="65">
        <v>4</v>
      </c>
      <c r="CN19" s="23">
        <f t="shared" si="6"/>
        <v>4.8</v>
      </c>
      <c r="CO19" s="65">
        <v>4</v>
      </c>
      <c r="CP19" s="65">
        <v>4</v>
      </c>
      <c r="CQ19" s="65">
        <v>4</v>
      </c>
      <c r="CR19" s="65">
        <v>5</v>
      </c>
      <c r="CS19" s="65">
        <v>5</v>
      </c>
      <c r="CT19" s="65">
        <v>4</v>
      </c>
      <c r="CU19" s="65">
        <v>4</v>
      </c>
      <c r="CV19" s="65">
        <v>5</v>
      </c>
      <c r="CW19" s="65">
        <v>5</v>
      </c>
      <c r="CX19" s="65">
        <v>5</v>
      </c>
      <c r="CY19" s="23">
        <f t="shared" si="7"/>
        <v>4.5</v>
      </c>
      <c r="CZ19" s="29">
        <f t="shared" si="8"/>
        <v>3.9817051004551005</v>
      </c>
    </row>
    <row r="20" spans="2:104" ht="16.5" thickBot="1" x14ac:dyDescent="0.3">
      <c r="B20" s="20">
        <v>11</v>
      </c>
      <c r="C20" s="30">
        <v>357</v>
      </c>
      <c r="D20" s="31">
        <v>3</v>
      </c>
      <c r="E20" s="32">
        <v>5</v>
      </c>
      <c r="F20" s="32">
        <v>3</v>
      </c>
      <c r="G20" s="32">
        <v>3</v>
      </c>
      <c r="H20" s="32">
        <v>3</v>
      </c>
      <c r="I20" s="32">
        <v>3</v>
      </c>
      <c r="J20" s="32">
        <v>3</v>
      </c>
      <c r="K20" s="32">
        <v>4</v>
      </c>
      <c r="L20" s="32">
        <v>4</v>
      </c>
      <c r="M20" s="32">
        <v>3</v>
      </c>
      <c r="N20" s="32">
        <v>4</v>
      </c>
      <c r="O20" s="31">
        <v>3</v>
      </c>
      <c r="P20" s="32">
        <v>4</v>
      </c>
      <c r="Q20" s="33">
        <f t="shared" si="0"/>
        <v>3.4615384615384617</v>
      </c>
      <c r="R20" s="35">
        <v>4</v>
      </c>
      <c r="S20" s="32">
        <v>3</v>
      </c>
      <c r="T20" s="32">
        <v>3</v>
      </c>
      <c r="U20" s="32">
        <v>3</v>
      </c>
      <c r="V20" s="32">
        <v>3</v>
      </c>
      <c r="W20" s="32">
        <v>3</v>
      </c>
      <c r="X20" s="32">
        <v>4</v>
      </c>
      <c r="Y20" s="32">
        <v>3</v>
      </c>
      <c r="Z20" s="32">
        <v>3</v>
      </c>
      <c r="AA20" s="32">
        <v>3</v>
      </c>
      <c r="AB20" s="32">
        <v>3</v>
      </c>
      <c r="AC20" s="32">
        <v>3</v>
      </c>
      <c r="AD20" s="32">
        <v>3</v>
      </c>
      <c r="AE20" s="32">
        <v>3</v>
      </c>
      <c r="AF20" s="33">
        <f t="shared" si="1"/>
        <v>3.1428571428571428</v>
      </c>
      <c r="AG20" s="26" t="s">
        <v>61</v>
      </c>
      <c r="AH20" s="26" t="s">
        <v>60</v>
      </c>
      <c r="AI20" s="26" t="s">
        <v>61</v>
      </c>
      <c r="AJ20" s="26" t="s">
        <v>61</v>
      </c>
      <c r="AK20" s="26" t="s">
        <v>61</v>
      </c>
      <c r="AL20" s="26" t="s">
        <v>61</v>
      </c>
      <c r="AM20" s="26" t="s">
        <v>61</v>
      </c>
      <c r="AN20" s="31">
        <v>4</v>
      </c>
      <c r="AO20" s="32">
        <v>3</v>
      </c>
      <c r="AP20" s="32">
        <v>4</v>
      </c>
      <c r="AQ20" s="32">
        <v>4</v>
      </c>
      <c r="AR20" s="32">
        <v>4</v>
      </c>
      <c r="AS20" s="25" t="s">
        <v>61</v>
      </c>
      <c r="AT20" s="25" t="s">
        <v>61</v>
      </c>
      <c r="AU20" s="33">
        <f t="shared" si="2"/>
        <v>3.8</v>
      </c>
      <c r="AV20" s="27" t="s">
        <v>61</v>
      </c>
      <c r="AW20" s="27" t="s">
        <v>61</v>
      </c>
      <c r="AX20" s="27" t="s">
        <v>61</v>
      </c>
      <c r="AY20" s="27" t="s">
        <v>61</v>
      </c>
      <c r="AZ20" s="27" t="s">
        <v>61</v>
      </c>
      <c r="BA20" s="27" t="s">
        <v>61</v>
      </c>
      <c r="BB20" s="31">
        <v>3</v>
      </c>
      <c r="BC20" s="32">
        <v>4</v>
      </c>
      <c r="BD20" s="32">
        <v>3</v>
      </c>
      <c r="BE20" s="32">
        <v>3</v>
      </c>
      <c r="BF20" s="32">
        <v>4</v>
      </c>
      <c r="BG20" s="28" t="s">
        <v>61</v>
      </c>
      <c r="BH20" s="31">
        <v>4</v>
      </c>
      <c r="BI20" s="28" t="s">
        <v>61</v>
      </c>
      <c r="BJ20" s="33">
        <f t="shared" si="3"/>
        <v>3.5</v>
      </c>
      <c r="BK20" s="27" t="s">
        <v>61</v>
      </c>
      <c r="BL20" s="27" t="s">
        <v>61</v>
      </c>
      <c r="BM20" s="27" t="s">
        <v>61</v>
      </c>
      <c r="BN20" s="27" t="s">
        <v>61</v>
      </c>
      <c r="BO20" s="27" t="s">
        <v>61</v>
      </c>
      <c r="BP20" s="27" t="s">
        <v>61</v>
      </c>
      <c r="BQ20" s="31">
        <v>3</v>
      </c>
      <c r="BR20" s="32">
        <v>4</v>
      </c>
      <c r="BS20" s="32">
        <v>3</v>
      </c>
      <c r="BT20" s="32">
        <v>3</v>
      </c>
      <c r="BU20" s="27" t="s">
        <v>61</v>
      </c>
      <c r="BV20" s="27" t="s">
        <v>61</v>
      </c>
      <c r="BW20" s="33">
        <f t="shared" si="4"/>
        <v>3.25</v>
      </c>
      <c r="BX20" s="27" t="s">
        <v>61</v>
      </c>
      <c r="BY20" s="27">
        <v>3</v>
      </c>
      <c r="BZ20" s="27">
        <v>4</v>
      </c>
      <c r="CA20" s="27">
        <v>4</v>
      </c>
      <c r="CB20" s="27">
        <v>3</v>
      </c>
      <c r="CC20" s="27">
        <v>3</v>
      </c>
      <c r="CD20" s="27">
        <v>3</v>
      </c>
      <c r="CE20" s="27">
        <v>4</v>
      </c>
      <c r="CF20" s="27">
        <v>3</v>
      </c>
      <c r="CG20" s="27">
        <v>3</v>
      </c>
      <c r="CH20" s="23">
        <f t="shared" si="5"/>
        <v>3.3333333333333335</v>
      </c>
      <c r="CI20" s="65">
        <v>3</v>
      </c>
      <c r="CJ20" s="65">
        <v>3</v>
      </c>
      <c r="CK20" s="65">
        <v>4</v>
      </c>
      <c r="CL20" s="65">
        <v>4</v>
      </c>
      <c r="CM20" s="65">
        <v>3</v>
      </c>
      <c r="CN20" s="23">
        <f t="shared" si="6"/>
        <v>3.4</v>
      </c>
      <c r="CO20" s="65">
        <v>3</v>
      </c>
      <c r="CP20" s="65">
        <v>3</v>
      </c>
      <c r="CQ20" s="65">
        <v>3</v>
      </c>
      <c r="CR20" s="65">
        <v>3</v>
      </c>
      <c r="CS20" s="65">
        <v>3</v>
      </c>
      <c r="CT20" s="65">
        <v>3</v>
      </c>
      <c r="CU20" s="65">
        <v>3</v>
      </c>
      <c r="CV20" s="65">
        <v>3</v>
      </c>
      <c r="CW20" s="65">
        <v>3</v>
      </c>
      <c r="CX20" s="65">
        <v>3</v>
      </c>
      <c r="CY20" s="23">
        <f t="shared" si="7"/>
        <v>3</v>
      </c>
      <c r="CZ20" s="29">
        <f t="shared" si="8"/>
        <v>3.3609661172161172</v>
      </c>
    </row>
    <row r="21" spans="2:104" ht="16.5" thickBot="1" x14ac:dyDescent="0.3">
      <c r="B21" s="20">
        <v>12</v>
      </c>
      <c r="C21" s="30">
        <v>358</v>
      </c>
      <c r="D21" s="31">
        <v>4</v>
      </c>
      <c r="E21" s="32">
        <v>5</v>
      </c>
      <c r="F21" s="32">
        <v>4</v>
      </c>
      <c r="G21" s="32">
        <v>4</v>
      </c>
      <c r="H21" s="32">
        <v>4</v>
      </c>
      <c r="I21" s="32">
        <v>4</v>
      </c>
      <c r="J21" s="32">
        <v>4</v>
      </c>
      <c r="K21" s="32">
        <v>4</v>
      </c>
      <c r="L21" s="32">
        <v>4</v>
      </c>
      <c r="M21" s="32">
        <v>4</v>
      </c>
      <c r="N21" s="32">
        <v>4</v>
      </c>
      <c r="O21" s="32">
        <v>4</v>
      </c>
      <c r="P21" s="32">
        <v>4</v>
      </c>
      <c r="Q21" s="33">
        <f t="shared" si="0"/>
        <v>4.0769230769230766</v>
      </c>
      <c r="R21" s="35">
        <v>5</v>
      </c>
      <c r="S21" s="32">
        <v>4</v>
      </c>
      <c r="T21" s="32">
        <v>4</v>
      </c>
      <c r="U21" s="32">
        <v>4</v>
      </c>
      <c r="V21" s="32">
        <v>4</v>
      </c>
      <c r="W21" s="32">
        <v>4</v>
      </c>
      <c r="X21" s="32">
        <v>3</v>
      </c>
      <c r="Y21" s="32">
        <v>4</v>
      </c>
      <c r="Z21" s="32">
        <v>4</v>
      </c>
      <c r="AA21" s="32">
        <v>4</v>
      </c>
      <c r="AB21" s="32">
        <v>4</v>
      </c>
      <c r="AC21" s="32">
        <v>4</v>
      </c>
      <c r="AD21" s="32">
        <v>4</v>
      </c>
      <c r="AE21" s="32">
        <v>4</v>
      </c>
      <c r="AF21" s="33">
        <f t="shared" si="1"/>
        <v>4</v>
      </c>
      <c r="AG21" s="26" t="s">
        <v>61</v>
      </c>
      <c r="AH21" s="26" t="s">
        <v>61</v>
      </c>
      <c r="AI21" s="26" t="s">
        <v>61</v>
      </c>
      <c r="AJ21" s="26" t="s">
        <v>61</v>
      </c>
      <c r="AK21" s="26" t="s">
        <v>61</v>
      </c>
      <c r="AL21" s="26" t="s">
        <v>61</v>
      </c>
      <c r="AM21" s="26" t="s">
        <v>61</v>
      </c>
      <c r="AN21" s="22">
        <v>4</v>
      </c>
      <c r="AO21" s="25">
        <v>4</v>
      </c>
      <c r="AP21" s="25">
        <v>4</v>
      </c>
      <c r="AQ21" s="25">
        <v>4</v>
      </c>
      <c r="AR21" s="25">
        <v>4</v>
      </c>
      <c r="AS21" s="25" t="s">
        <v>61</v>
      </c>
      <c r="AT21" s="25" t="s">
        <v>61</v>
      </c>
      <c r="AU21" s="33">
        <f t="shared" si="2"/>
        <v>4</v>
      </c>
      <c r="AV21" s="27" t="s">
        <v>61</v>
      </c>
      <c r="AW21" s="27" t="s">
        <v>61</v>
      </c>
      <c r="AX21" s="27" t="s">
        <v>61</v>
      </c>
      <c r="AY21" s="27" t="s">
        <v>61</v>
      </c>
      <c r="AZ21" s="27" t="s">
        <v>61</v>
      </c>
      <c r="BA21" s="27" t="s">
        <v>61</v>
      </c>
      <c r="BB21" s="22">
        <v>3</v>
      </c>
      <c r="BC21" s="25">
        <v>4</v>
      </c>
      <c r="BD21" s="25">
        <v>3</v>
      </c>
      <c r="BE21" s="25">
        <v>4</v>
      </c>
      <c r="BF21" s="25">
        <v>4</v>
      </c>
      <c r="BG21" s="28" t="s">
        <v>61</v>
      </c>
      <c r="BH21" s="22">
        <v>5</v>
      </c>
      <c r="BI21" s="28" t="s">
        <v>61</v>
      </c>
      <c r="BJ21" s="33">
        <f t="shared" si="3"/>
        <v>3.8333333333333335</v>
      </c>
      <c r="BK21" s="27" t="s">
        <v>61</v>
      </c>
      <c r="BL21" s="27" t="s">
        <v>61</v>
      </c>
      <c r="BM21" s="27" t="s">
        <v>61</v>
      </c>
      <c r="BN21" s="27" t="s">
        <v>61</v>
      </c>
      <c r="BO21" s="27" t="s">
        <v>61</v>
      </c>
      <c r="BP21" s="27" t="s">
        <v>61</v>
      </c>
      <c r="BQ21" s="31">
        <v>4</v>
      </c>
      <c r="BR21" s="32">
        <v>4</v>
      </c>
      <c r="BS21" s="32">
        <v>4</v>
      </c>
      <c r="BT21" s="32">
        <v>4</v>
      </c>
      <c r="BU21" s="27" t="s">
        <v>61</v>
      </c>
      <c r="BV21" s="27" t="s">
        <v>61</v>
      </c>
      <c r="BW21" s="33">
        <f t="shared" si="4"/>
        <v>4</v>
      </c>
      <c r="BX21" s="27" t="s">
        <v>61</v>
      </c>
      <c r="BY21" s="27">
        <v>3</v>
      </c>
      <c r="BZ21" s="27">
        <v>4</v>
      </c>
      <c r="CA21" s="27">
        <v>3</v>
      </c>
      <c r="CB21" s="27">
        <v>4</v>
      </c>
      <c r="CC21" s="27">
        <v>3</v>
      </c>
      <c r="CD21" s="27">
        <v>3</v>
      </c>
      <c r="CE21" s="27">
        <v>3</v>
      </c>
      <c r="CF21" s="27">
        <v>3</v>
      </c>
      <c r="CG21" s="27">
        <v>3</v>
      </c>
      <c r="CH21" s="23">
        <f t="shared" si="5"/>
        <v>3.2222222222222223</v>
      </c>
      <c r="CI21" s="65">
        <v>3</v>
      </c>
      <c r="CJ21" s="65">
        <v>4</v>
      </c>
      <c r="CK21" s="65">
        <v>5</v>
      </c>
      <c r="CL21" s="65">
        <v>3</v>
      </c>
      <c r="CM21" s="65">
        <v>3</v>
      </c>
      <c r="CN21" s="23">
        <f t="shared" si="6"/>
        <v>3.6</v>
      </c>
      <c r="CO21" s="65">
        <v>4</v>
      </c>
      <c r="CP21" s="65">
        <v>4</v>
      </c>
      <c r="CQ21" s="65">
        <v>3</v>
      </c>
      <c r="CR21" s="65">
        <v>4</v>
      </c>
      <c r="CS21" s="65">
        <v>4</v>
      </c>
      <c r="CT21" s="65">
        <v>3</v>
      </c>
      <c r="CU21" s="65">
        <v>4</v>
      </c>
      <c r="CV21" s="65">
        <v>4</v>
      </c>
      <c r="CW21" s="65">
        <v>4</v>
      </c>
      <c r="CX21" s="65">
        <v>4</v>
      </c>
      <c r="CY21" s="23">
        <f t="shared" si="7"/>
        <v>3.8</v>
      </c>
      <c r="CZ21" s="29">
        <f t="shared" si="8"/>
        <v>3.8165598290598295</v>
      </c>
    </row>
    <row r="22" spans="2:104" ht="16.5" thickBot="1" x14ac:dyDescent="0.3">
      <c r="B22" s="36">
        <v>13</v>
      </c>
      <c r="C22" s="30">
        <v>359</v>
      </c>
      <c r="D22" s="31">
        <v>3</v>
      </c>
      <c r="E22" s="32">
        <v>4</v>
      </c>
      <c r="F22" s="32">
        <v>4</v>
      </c>
      <c r="G22" s="32">
        <v>4</v>
      </c>
      <c r="H22" s="32">
        <v>3</v>
      </c>
      <c r="I22" s="32">
        <v>4</v>
      </c>
      <c r="J22" s="32">
        <v>4</v>
      </c>
      <c r="K22" s="32">
        <v>4</v>
      </c>
      <c r="L22" s="32">
        <v>5</v>
      </c>
      <c r="M22" s="32">
        <v>4</v>
      </c>
      <c r="N22" s="32">
        <v>4</v>
      </c>
      <c r="O22" s="31">
        <v>4</v>
      </c>
      <c r="P22" s="32">
        <v>4</v>
      </c>
      <c r="Q22" s="37">
        <f t="shared" si="0"/>
        <v>3.9230769230769229</v>
      </c>
      <c r="R22" s="35">
        <v>5</v>
      </c>
      <c r="S22" s="32">
        <v>3</v>
      </c>
      <c r="T22" s="32">
        <v>4</v>
      </c>
      <c r="U22" s="32">
        <v>4</v>
      </c>
      <c r="V22" s="32">
        <v>4</v>
      </c>
      <c r="W22" s="32">
        <v>4</v>
      </c>
      <c r="X22" s="32">
        <v>4</v>
      </c>
      <c r="Y22" s="32">
        <v>3</v>
      </c>
      <c r="Z22" s="32">
        <v>3</v>
      </c>
      <c r="AA22" s="32">
        <v>3</v>
      </c>
      <c r="AB22" s="32">
        <v>4</v>
      </c>
      <c r="AC22" s="32">
        <v>3</v>
      </c>
      <c r="AD22" s="32">
        <v>3</v>
      </c>
      <c r="AE22" s="32">
        <v>3</v>
      </c>
      <c r="AF22" s="37">
        <f t="shared" si="1"/>
        <v>3.5714285714285716</v>
      </c>
      <c r="AG22" s="26" t="s">
        <v>61</v>
      </c>
      <c r="AH22" s="26" t="s">
        <v>61</v>
      </c>
      <c r="AI22" s="26" t="s">
        <v>61</v>
      </c>
      <c r="AJ22" s="26" t="s">
        <v>61</v>
      </c>
      <c r="AK22" s="26" t="s">
        <v>61</v>
      </c>
      <c r="AL22" s="26" t="s">
        <v>61</v>
      </c>
      <c r="AM22" s="26" t="s">
        <v>61</v>
      </c>
      <c r="AN22" s="31">
        <v>4</v>
      </c>
      <c r="AO22" s="32">
        <v>3</v>
      </c>
      <c r="AP22" s="32">
        <v>4</v>
      </c>
      <c r="AQ22" s="32">
        <v>3</v>
      </c>
      <c r="AR22" s="32">
        <v>4</v>
      </c>
      <c r="AS22" s="25" t="s">
        <v>61</v>
      </c>
      <c r="AT22" s="25" t="s">
        <v>61</v>
      </c>
      <c r="AU22" s="37">
        <f t="shared" si="2"/>
        <v>3.6</v>
      </c>
      <c r="AV22" s="27" t="s">
        <v>61</v>
      </c>
      <c r="AW22" s="27" t="s">
        <v>61</v>
      </c>
      <c r="AX22" s="27" t="s">
        <v>61</v>
      </c>
      <c r="AY22" s="27" t="s">
        <v>61</v>
      </c>
      <c r="AZ22" s="27" t="s">
        <v>61</v>
      </c>
      <c r="BA22" s="27" t="s">
        <v>61</v>
      </c>
      <c r="BB22" s="31">
        <v>3</v>
      </c>
      <c r="BC22" s="32">
        <v>4</v>
      </c>
      <c r="BD22" s="32">
        <v>3</v>
      </c>
      <c r="BE22" s="32">
        <v>3</v>
      </c>
      <c r="BF22" s="32">
        <v>3</v>
      </c>
      <c r="BG22" s="28" t="s">
        <v>61</v>
      </c>
      <c r="BH22" s="31">
        <v>4</v>
      </c>
      <c r="BI22" s="28" t="s">
        <v>61</v>
      </c>
      <c r="BJ22" s="37">
        <f t="shared" si="3"/>
        <v>3.3333333333333335</v>
      </c>
      <c r="BK22" s="27" t="s">
        <v>61</v>
      </c>
      <c r="BL22" s="27" t="s">
        <v>61</v>
      </c>
      <c r="BM22" s="27" t="s">
        <v>61</v>
      </c>
      <c r="BN22" s="27" t="s">
        <v>61</v>
      </c>
      <c r="BO22" s="27" t="s">
        <v>61</v>
      </c>
      <c r="BP22" s="27" t="s">
        <v>61</v>
      </c>
      <c r="BQ22" s="31">
        <v>3</v>
      </c>
      <c r="BR22" s="32">
        <v>4</v>
      </c>
      <c r="BS22" s="32">
        <v>3</v>
      </c>
      <c r="BT22" s="32">
        <v>3</v>
      </c>
      <c r="BU22" s="27" t="s">
        <v>61</v>
      </c>
      <c r="BV22" s="27" t="s">
        <v>61</v>
      </c>
      <c r="BW22" s="37">
        <f t="shared" si="4"/>
        <v>3.25</v>
      </c>
      <c r="BX22" s="27" t="s">
        <v>61</v>
      </c>
      <c r="BY22" s="38">
        <v>3</v>
      </c>
      <c r="BZ22" s="38">
        <v>3</v>
      </c>
      <c r="CA22" s="38">
        <v>4</v>
      </c>
      <c r="CB22" s="38">
        <v>3</v>
      </c>
      <c r="CC22" s="38">
        <v>3</v>
      </c>
      <c r="CD22" s="38">
        <v>3</v>
      </c>
      <c r="CE22" s="38">
        <v>4</v>
      </c>
      <c r="CF22" s="38">
        <v>4</v>
      </c>
      <c r="CG22" s="38">
        <v>4</v>
      </c>
      <c r="CH22" s="23">
        <f t="shared" si="5"/>
        <v>3.4444444444444446</v>
      </c>
      <c r="CI22" s="65">
        <v>4</v>
      </c>
      <c r="CJ22" s="65">
        <v>5</v>
      </c>
      <c r="CK22" s="65">
        <v>4</v>
      </c>
      <c r="CL22" s="65">
        <v>4</v>
      </c>
      <c r="CM22" s="65">
        <v>4</v>
      </c>
      <c r="CN22" s="23">
        <f t="shared" si="6"/>
        <v>4.2</v>
      </c>
      <c r="CO22" s="65">
        <v>3</v>
      </c>
      <c r="CP22" s="65">
        <v>4</v>
      </c>
      <c r="CQ22" s="65">
        <v>3</v>
      </c>
      <c r="CR22" s="65">
        <v>4</v>
      </c>
      <c r="CS22" s="65">
        <v>4</v>
      </c>
      <c r="CT22" s="65">
        <v>3</v>
      </c>
      <c r="CU22" s="65">
        <v>3</v>
      </c>
      <c r="CV22" s="65">
        <v>5</v>
      </c>
      <c r="CW22" s="65">
        <v>4</v>
      </c>
      <c r="CX22" s="65">
        <v>4</v>
      </c>
      <c r="CY22" s="23">
        <f t="shared" si="7"/>
        <v>3.7</v>
      </c>
      <c r="CZ22" s="29">
        <f t="shared" si="8"/>
        <v>3.6277854090354089</v>
      </c>
    </row>
    <row r="23" spans="2:104" ht="16.5" thickBot="1" x14ac:dyDescent="0.3">
      <c r="B23" s="20">
        <v>14</v>
      </c>
      <c r="C23" s="30">
        <v>360</v>
      </c>
      <c r="D23" s="31">
        <v>3</v>
      </c>
      <c r="E23" s="32">
        <v>4</v>
      </c>
      <c r="F23" s="32">
        <v>4</v>
      </c>
      <c r="G23" s="32">
        <v>4</v>
      </c>
      <c r="H23" s="32">
        <v>3</v>
      </c>
      <c r="I23" s="32">
        <v>4</v>
      </c>
      <c r="J23" s="32">
        <v>4</v>
      </c>
      <c r="K23" s="32">
        <v>4</v>
      </c>
      <c r="L23" s="32">
        <v>5</v>
      </c>
      <c r="M23" s="32">
        <v>4</v>
      </c>
      <c r="N23" s="32">
        <v>4</v>
      </c>
      <c r="O23" s="31">
        <v>4</v>
      </c>
      <c r="P23" s="32">
        <v>4</v>
      </c>
      <c r="Q23" s="37">
        <f t="shared" si="0"/>
        <v>3.9230769230769229</v>
      </c>
      <c r="R23" s="35">
        <v>3</v>
      </c>
      <c r="S23" s="32">
        <v>4</v>
      </c>
      <c r="T23" s="32">
        <v>4</v>
      </c>
      <c r="U23" s="32">
        <v>4</v>
      </c>
      <c r="V23" s="32">
        <v>4</v>
      </c>
      <c r="W23" s="32">
        <v>4</v>
      </c>
      <c r="X23" s="32">
        <v>5</v>
      </c>
      <c r="Y23" s="32">
        <v>4</v>
      </c>
      <c r="Z23" s="32">
        <v>4</v>
      </c>
      <c r="AA23" s="32">
        <v>3</v>
      </c>
      <c r="AB23" s="32">
        <v>4</v>
      </c>
      <c r="AC23" s="32">
        <v>4</v>
      </c>
      <c r="AD23" s="32">
        <v>5</v>
      </c>
      <c r="AE23" s="32">
        <v>4</v>
      </c>
      <c r="AF23" s="37">
        <f t="shared" si="1"/>
        <v>4</v>
      </c>
      <c r="AG23" s="26" t="s">
        <v>61</v>
      </c>
      <c r="AH23" s="26" t="s">
        <v>61</v>
      </c>
      <c r="AI23" s="26" t="s">
        <v>61</v>
      </c>
      <c r="AJ23" s="26" t="s">
        <v>61</v>
      </c>
      <c r="AK23" s="26" t="s">
        <v>61</v>
      </c>
      <c r="AL23" s="26" t="s">
        <v>61</v>
      </c>
      <c r="AM23" s="26" t="s">
        <v>61</v>
      </c>
      <c r="AN23" s="31">
        <v>3</v>
      </c>
      <c r="AO23" s="32">
        <v>3</v>
      </c>
      <c r="AP23" s="32">
        <v>3</v>
      </c>
      <c r="AQ23" s="32">
        <v>3</v>
      </c>
      <c r="AR23" s="32">
        <v>4</v>
      </c>
      <c r="AS23" s="25" t="s">
        <v>61</v>
      </c>
      <c r="AT23" s="25" t="s">
        <v>61</v>
      </c>
      <c r="AU23" s="37">
        <f t="shared" si="2"/>
        <v>3.2</v>
      </c>
      <c r="AV23" s="27" t="s">
        <v>61</v>
      </c>
      <c r="AW23" s="27" t="s">
        <v>61</v>
      </c>
      <c r="AX23" s="27" t="s">
        <v>61</v>
      </c>
      <c r="AY23" s="27" t="s">
        <v>61</v>
      </c>
      <c r="AZ23" s="27" t="s">
        <v>61</v>
      </c>
      <c r="BA23" s="27" t="s">
        <v>61</v>
      </c>
      <c r="BB23" s="31">
        <v>4</v>
      </c>
      <c r="BC23" s="32">
        <v>4</v>
      </c>
      <c r="BD23" s="32">
        <v>3</v>
      </c>
      <c r="BE23" s="32">
        <v>3</v>
      </c>
      <c r="BF23" s="32">
        <v>4</v>
      </c>
      <c r="BG23" s="28" t="s">
        <v>61</v>
      </c>
      <c r="BH23" s="31">
        <v>5</v>
      </c>
      <c r="BI23" s="28" t="s">
        <v>61</v>
      </c>
      <c r="BJ23" s="37">
        <f t="shared" si="3"/>
        <v>3.8333333333333335</v>
      </c>
      <c r="BK23" s="27" t="s">
        <v>61</v>
      </c>
      <c r="BL23" s="27" t="s">
        <v>61</v>
      </c>
      <c r="BM23" s="27" t="s">
        <v>61</v>
      </c>
      <c r="BN23" s="27" t="s">
        <v>61</v>
      </c>
      <c r="BO23" s="27" t="s">
        <v>61</v>
      </c>
      <c r="BP23" s="27" t="s">
        <v>61</v>
      </c>
      <c r="BQ23" s="31">
        <v>3</v>
      </c>
      <c r="BR23" s="32">
        <v>3</v>
      </c>
      <c r="BS23" s="32">
        <v>3</v>
      </c>
      <c r="BT23" s="32">
        <v>3</v>
      </c>
      <c r="BU23" s="27" t="s">
        <v>61</v>
      </c>
      <c r="BV23" s="27" t="s">
        <v>61</v>
      </c>
      <c r="BW23" s="37">
        <f t="shared" si="4"/>
        <v>3</v>
      </c>
      <c r="BX23" s="27" t="s">
        <v>61</v>
      </c>
      <c r="BY23" s="38">
        <v>3</v>
      </c>
      <c r="BZ23" s="38">
        <v>3</v>
      </c>
      <c r="CA23" s="38">
        <v>5</v>
      </c>
      <c r="CB23" s="38">
        <v>4</v>
      </c>
      <c r="CC23" s="38">
        <v>5</v>
      </c>
      <c r="CD23" s="38">
        <v>5</v>
      </c>
      <c r="CE23" s="38">
        <v>5</v>
      </c>
      <c r="CF23" s="38">
        <v>4</v>
      </c>
      <c r="CG23" s="38">
        <v>4</v>
      </c>
      <c r="CH23" s="23">
        <f t="shared" si="5"/>
        <v>4.2222222222222223</v>
      </c>
      <c r="CI23" s="65">
        <v>5</v>
      </c>
      <c r="CJ23" s="65">
        <v>5</v>
      </c>
      <c r="CK23" s="65">
        <v>5</v>
      </c>
      <c r="CL23" s="65">
        <v>5</v>
      </c>
      <c r="CM23" s="65">
        <v>4</v>
      </c>
      <c r="CN23" s="23">
        <f t="shared" si="6"/>
        <v>4.8</v>
      </c>
      <c r="CO23" s="65">
        <v>3</v>
      </c>
      <c r="CP23" s="65">
        <v>4</v>
      </c>
      <c r="CQ23" s="65">
        <v>5</v>
      </c>
      <c r="CR23" s="65">
        <v>4</v>
      </c>
      <c r="CS23" s="65">
        <v>4</v>
      </c>
      <c r="CT23" s="65">
        <v>5</v>
      </c>
      <c r="CU23" s="65">
        <v>4</v>
      </c>
      <c r="CV23" s="65">
        <v>5</v>
      </c>
      <c r="CW23" s="65">
        <v>4</v>
      </c>
      <c r="CX23" s="65">
        <v>4</v>
      </c>
      <c r="CY23" s="23">
        <f t="shared" si="7"/>
        <v>4.2</v>
      </c>
      <c r="CZ23" s="29">
        <f t="shared" si="8"/>
        <v>3.89732905982906</v>
      </c>
    </row>
    <row r="24" spans="2:104" ht="16.5" thickBot="1" x14ac:dyDescent="0.3">
      <c r="B24" s="36">
        <v>15</v>
      </c>
      <c r="C24" s="30">
        <v>361</v>
      </c>
      <c r="D24" s="31">
        <v>5</v>
      </c>
      <c r="E24" s="32">
        <v>5</v>
      </c>
      <c r="F24" s="32">
        <v>4</v>
      </c>
      <c r="G24" s="32">
        <v>5</v>
      </c>
      <c r="H24" s="32">
        <v>5</v>
      </c>
      <c r="I24" s="32">
        <v>4</v>
      </c>
      <c r="J24" s="32">
        <v>5</v>
      </c>
      <c r="K24" s="32">
        <v>5</v>
      </c>
      <c r="L24" s="32">
        <v>5</v>
      </c>
      <c r="M24" s="32">
        <v>5</v>
      </c>
      <c r="N24" s="32">
        <v>4</v>
      </c>
      <c r="O24" s="31">
        <v>4</v>
      </c>
      <c r="P24" s="32">
        <v>5</v>
      </c>
      <c r="Q24" s="37">
        <f t="shared" si="0"/>
        <v>4.6923076923076925</v>
      </c>
      <c r="R24" s="35">
        <v>5</v>
      </c>
      <c r="S24" s="35">
        <v>5</v>
      </c>
      <c r="T24" s="35">
        <v>5</v>
      </c>
      <c r="U24" s="35">
        <v>5</v>
      </c>
      <c r="V24" s="35">
        <v>5</v>
      </c>
      <c r="W24" s="35">
        <v>5</v>
      </c>
      <c r="X24" s="35">
        <v>5</v>
      </c>
      <c r="Y24" s="35">
        <v>5</v>
      </c>
      <c r="Z24" s="35">
        <v>5</v>
      </c>
      <c r="AA24" s="32">
        <v>4</v>
      </c>
      <c r="AB24" s="32">
        <v>5</v>
      </c>
      <c r="AC24" s="32">
        <v>5</v>
      </c>
      <c r="AD24" s="32">
        <v>5</v>
      </c>
      <c r="AE24" s="32">
        <v>5</v>
      </c>
      <c r="AF24" s="37">
        <f t="shared" si="1"/>
        <v>4.9285714285714288</v>
      </c>
      <c r="AG24" s="26" t="s">
        <v>61</v>
      </c>
      <c r="AH24" s="26" t="s">
        <v>61</v>
      </c>
      <c r="AI24" s="26" t="s">
        <v>61</v>
      </c>
      <c r="AJ24" s="26" t="s">
        <v>61</v>
      </c>
      <c r="AK24" s="26" t="s">
        <v>61</v>
      </c>
      <c r="AL24" s="26" t="s">
        <v>61</v>
      </c>
      <c r="AM24" s="26" t="s">
        <v>61</v>
      </c>
      <c r="AN24" s="31">
        <v>5</v>
      </c>
      <c r="AO24" s="32">
        <v>5</v>
      </c>
      <c r="AP24" s="32">
        <v>4</v>
      </c>
      <c r="AQ24" s="32">
        <v>5</v>
      </c>
      <c r="AR24" s="32">
        <v>5</v>
      </c>
      <c r="AS24" s="25" t="s">
        <v>61</v>
      </c>
      <c r="AT24" s="25" t="s">
        <v>61</v>
      </c>
      <c r="AU24" s="37">
        <f t="shared" si="2"/>
        <v>4.8</v>
      </c>
      <c r="AV24" s="27" t="s">
        <v>61</v>
      </c>
      <c r="AW24" s="27" t="s">
        <v>61</v>
      </c>
      <c r="AX24" s="27" t="s">
        <v>61</v>
      </c>
      <c r="AY24" s="27" t="s">
        <v>61</v>
      </c>
      <c r="AZ24" s="27" t="s">
        <v>61</v>
      </c>
      <c r="BA24" s="27" t="s">
        <v>61</v>
      </c>
      <c r="BB24" s="31">
        <v>4</v>
      </c>
      <c r="BC24" s="32">
        <v>5</v>
      </c>
      <c r="BD24" s="32">
        <v>4</v>
      </c>
      <c r="BE24" s="32">
        <v>3</v>
      </c>
      <c r="BF24" s="32">
        <v>5</v>
      </c>
      <c r="BG24" s="28" t="s">
        <v>61</v>
      </c>
      <c r="BH24" s="31">
        <v>5</v>
      </c>
      <c r="BI24" s="28" t="s">
        <v>61</v>
      </c>
      <c r="BJ24" s="37">
        <f t="shared" si="3"/>
        <v>4.333333333333333</v>
      </c>
      <c r="BK24" s="27" t="s">
        <v>61</v>
      </c>
      <c r="BL24" s="27" t="s">
        <v>61</v>
      </c>
      <c r="BM24" s="27" t="s">
        <v>61</v>
      </c>
      <c r="BN24" s="27" t="s">
        <v>61</v>
      </c>
      <c r="BO24" s="27" t="s">
        <v>61</v>
      </c>
      <c r="BP24" s="27" t="s">
        <v>61</v>
      </c>
      <c r="BQ24" s="31">
        <v>4</v>
      </c>
      <c r="BR24" s="32">
        <v>5</v>
      </c>
      <c r="BS24" s="32">
        <v>5</v>
      </c>
      <c r="BT24" s="32">
        <v>4</v>
      </c>
      <c r="BU24" s="27" t="s">
        <v>61</v>
      </c>
      <c r="BV24" s="27" t="s">
        <v>61</v>
      </c>
      <c r="BW24" s="37">
        <f t="shared" si="4"/>
        <v>4.5</v>
      </c>
      <c r="BX24" s="27" t="s">
        <v>61</v>
      </c>
      <c r="BY24" s="38">
        <v>5</v>
      </c>
      <c r="BZ24" s="38">
        <v>4</v>
      </c>
      <c r="CA24" s="38">
        <v>5</v>
      </c>
      <c r="CB24" s="38">
        <v>5</v>
      </c>
      <c r="CC24" s="38">
        <v>5</v>
      </c>
      <c r="CD24" s="38">
        <v>5</v>
      </c>
      <c r="CE24" s="38">
        <v>5</v>
      </c>
      <c r="CF24" s="38">
        <v>5</v>
      </c>
      <c r="CG24" s="38">
        <v>5</v>
      </c>
      <c r="CH24" s="23">
        <f t="shared" si="5"/>
        <v>4.8888888888888893</v>
      </c>
      <c r="CI24" s="65">
        <v>4</v>
      </c>
      <c r="CJ24" s="65">
        <v>5</v>
      </c>
      <c r="CK24" s="65">
        <v>5</v>
      </c>
      <c r="CL24" s="65">
        <v>5</v>
      </c>
      <c r="CM24" s="65">
        <v>4</v>
      </c>
      <c r="CN24" s="23">
        <f t="shared" si="6"/>
        <v>4.5999999999999996</v>
      </c>
      <c r="CO24" s="65">
        <v>5</v>
      </c>
      <c r="CP24" s="65">
        <v>5</v>
      </c>
      <c r="CQ24" s="65">
        <v>5</v>
      </c>
      <c r="CR24" s="65">
        <v>5</v>
      </c>
      <c r="CS24" s="65">
        <v>5</v>
      </c>
      <c r="CT24" s="65">
        <v>4</v>
      </c>
      <c r="CU24" s="65">
        <v>5</v>
      </c>
      <c r="CV24" s="65">
        <v>4</v>
      </c>
      <c r="CW24" s="65">
        <v>5</v>
      </c>
      <c r="CX24" s="65">
        <v>5</v>
      </c>
      <c r="CY24" s="23">
        <f t="shared" si="7"/>
        <v>4.8</v>
      </c>
      <c r="CZ24" s="29">
        <f t="shared" si="8"/>
        <v>4.6928876678876676</v>
      </c>
    </row>
    <row r="25" spans="2:104" ht="15.75" customHeight="1" thickBot="1" x14ac:dyDescent="0.3">
      <c r="B25" s="20">
        <v>16</v>
      </c>
      <c r="C25" s="30">
        <v>444</v>
      </c>
      <c r="D25" s="113" t="s">
        <v>87</v>
      </c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5"/>
      <c r="AG25" s="26" t="s">
        <v>61</v>
      </c>
      <c r="AH25" s="26" t="s">
        <v>61</v>
      </c>
      <c r="AI25" s="26" t="s">
        <v>61</v>
      </c>
      <c r="AJ25" s="26" t="s">
        <v>61</v>
      </c>
      <c r="AK25" s="26" t="s">
        <v>61</v>
      </c>
      <c r="AL25" s="26" t="s">
        <v>61</v>
      </c>
      <c r="AM25" s="26" t="s">
        <v>61</v>
      </c>
      <c r="AN25" s="31">
        <v>5</v>
      </c>
      <c r="AO25" s="32">
        <v>5</v>
      </c>
      <c r="AP25" s="32">
        <v>4</v>
      </c>
      <c r="AQ25" s="32">
        <v>5</v>
      </c>
      <c r="AR25" s="32">
        <v>5</v>
      </c>
      <c r="AS25" s="25" t="s">
        <v>61</v>
      </c>
      <c r="AT25" s="25" t="s">
        <v>61</v>
      </c>
      <c r="AU25" s="37">
        <f t="shared" si="2"/>
        <v>4.8</v>
      </c>
      <c r="AV25" s="27" t="s">
        <v>61</v>
      </c>
      <c r="AW25" s="27" t="s">
        <v>61</v>
      </c>
      <c r="AX25" s="27" t="s">
        <v>61</v>
      </c>
      <c r="AY25" s="27" t="s">
        <v>61</v>
      </c>
      <c r="AZ25" s="27" t="s">
        <v>61</v>
      </c>
      <c r="BA25" s="27" t="s">
        <v>61</v>
      </c>
      <c r="BB25" s="31">
        <v>4</v>
      </c>
      <c r="BC25" s="32">
        <v>5</v>
      </c>
      <c r="BD25" s="32">
        <v>4</v>
      </c>
      <c r="BE25" s="32">
        <v>4</v>
      </c>
      <c r="BF25" s="32">
        <v>4</v>
      </c>
      <c r="BG25" s="28" t="s">
        <v>61</v>
      </c>
      <c r="BH25" s="31">
        <v>5</v>
      </c>
      <c r="BI25" s="28" t="s">
        <v>61</v>
      </c>
      <c r="BJ25" s="37">
        <f t="shared" si="3"/>
        <v>4.333333333333333</v>
      </c>
      <c r="BK25" s="27" t="s">
        <v>61</v>
      </c>
      <c r="BL25" s="27" t="s">
        <v>61</v>
      </c>
      <c r="BM25" s="27" t="s">
        <v>61</v>
      </c>
      <c r="BN25" s="27" t="s">
        <v>61</v>
      </c>
      <c r="BO25" s="27" t="s">
        <v>61</v>
      </c>
      <c r="BP25" s="27" t="s">
        <v>61</v>
      </c>
      <c r="BQ25" s="31">
        <v>4</v>
      </c>
      <c r="BR25" s="32">
        <v>5</v>
      </c>
      <c r="BS25" s="32">
        <v>5</v>
      </c>
      <c r="BT25" s="32">
        <v>4</v>
      </c>
      <c r="BU25" s="27" t="s">
        <v>61</v>
      </c>
      <c r="BV25" s="27" t="s">
        <v>61</v>
      </c>
      <c r="BW25" s="37">
        <f t="shared" si="4"/>
        <v>4.5</v>
      </c>
      <c r="BX25" s="27" t="s">
        <v>61</v>
      </c>
      <c r="BY25" s="38">
        <v>4</v>
      </c>
      <c r="BZ25" s="38">
        <v>4</v>
      </c>
      <c r="CA25" s="38">
        <v>5</v>
      </c>
      <c r="CB25" s="38">
        <v>4</v>
      </c>
      <c r="CC25" s="38">
        <v>5</v>
      </c>
      <c r="CD25" s="38">
        <v>5</v>
      </c>
      <c r="CE25" s="38">
        <v>5</v>
      </c>
      <c r="CF25" s="38">
        <v>5</v>
      </c>
      <c r="CG25" s="38">
        <v>5</v>
      </c>
      <c r="CH25" s="23">
        <f t="shared" si="5"/>
        <v>4.666666666666667</v>
      </c>
      <c r="CI25" s="65">
        <v>4</v>
      </c>
      <c r="CJ25" s="65">
        <v>4</v>
      </c>
      <c r="CK25" s="65">
        <v>5</v>
      </c>
      <c r="CL25" s="65">
        <v>5</v>
      </c>
      <c r="CM25" s="65">
        <v>5</v>
      </c>
      <c r="CN25" s="23">
        <f t="shared" si="6"/>
        <v>4.5999999999999996</v>
      </c>
      <c r="CO25" s="65">
        <v>5</v>
      </c>
      <c r="CP25" s="65">
        <v>5</v>
      </c>
      <c r="CQ25" s="65">
        <v>5</v>
      </c>
      <c r="CR25" s="65">
        <v>5</v>
      </c>
      <c r="CS25" s="65">
        <v>5</v>
      </c>
      <c r="CT25" s="65">
        <v>5</v>
      </c>
      <c r="CU25" s="65">
        <v>5</v>
      </c>
      <c r="CV25" s="65">
        <v>5</v>
      </c>
      <c r="CW25" s="65">
        <v>5</v>
      </c>
      <c r="CX25" s="65">
        <v>5</v>
      </c>
      <c r="CY25" s="23">
        <f t="shared" si="7"/>
        <v>5</v>
      </c>
      <c r="CZ25" s="29">
        <f>AVERAGE(CN25,CH25,BW25,BJ25,AU25,CY25)</f>
        <v>4.6499999999999995</v>
      </c>
    </row>
    <row r="26" spans="2:104" ht="16.5" thickBot="1" x14ac:dyDescent="0.3">
      <c r="B26" s="36">
        <v>17</v>
      </c>
      <c r="C26" s="30">
        <v>362</v>
      </c>
      <c r="D26" s="31">
        <v>3</v>
      </c>
      <c r="E26" s="31">
        <v>3</v>
      </c>
      <c r="F26" s="31">
        <v>3</v>
      </c>
      <c r="G26" s="31">
        <v>3</v>
      </c>
      <c r="H26" s="31">
        <v>3</v>
      </c>
      <c r="I26" s="31">
        <v>3</v>
      </c>
      <c r="J26" s="31">
        <v>3</v>
      </c>
      <c r="K26" s="32" t="s">
        <v>60</v>
      </c>
      <c r="L26" s="32">
        <v>4</v>
      </c>
      <c r="M26" s="32">
        <v>3</v>
      </c>
      <c r="N26" s="32">
        <v>3</v>
      </c>
      <c r="O26" s="32">
        <v>3</v>
      </c>
      <c r="P26" s="32">
        <v>3</v>
      </c>
      <c r="Q26" s="37">
        <f t="shared" si="0"/>
        <v>3.0833333333333335</v>
      </c>
      <c r="R26" s="35">
        <v>4</v>
      </c>
      <c r="S26" s="32">
        <v>3</v>
      </c>
      <c r="T26" s="32">
        <v>3</v>
      </c>
      <c r="U26" s="32">
        <v>3</v>
      </c>
      <c r="V26" s="32">
        <v>3</v>
      </c>
      <c r="W26" s="32" t="s">
        <v>60</v>
      </c>
      <c r="X26" s="32">
        <v>4</v>
      </c>
      <c r="Y26" s="32">
        <v>3</v>
      </c>
      <c r="Z26" s="32">
        <v>3</v>
      </c>
      <c r="AA26" s="32">
        <v>3</v>
      </c>
      <c r="AB26" s="32">
        <v>3</v>
      </c>
      <c r="AC26" s="32">
        <v>3</v>
      </c>
      <c r="AD26" s="32">
        <v>3</v>
      </c>
      <c r="AE26" s="32">
        <v>3</v>
      </c>
      <c r="AF26" s="37">
        <f t="shared" si="1"/>
        <v>3.1538461538461537</v>
      </c>
      <c r="AG26" s="26" t="s">
        <v>61</v>
      </c>
      <c r="AH26" s="26" t="s">
        <v>60</v>
      </c>
      <c r="AI26" s="26" t="s">
        <v>61</v>
      </c>
      <c r="AJ26" s="26" t="s">
        <v>61</v>
      </c>
      <c r="AK26" s="26" t="s">
        <v>61</v>
      </c>
      <c r="AL26" s="26" t="s">
        <v>61</v>
      </c>
      <c r="AM26" s="26" t="s">
        <v>61</v>
      </c>
      <c r="AN26" s="31">
        <v>4</v>
      </c>
      <c r="AO26" s="32">
        <v>3</v>
      </c>
      <c r="AP26" s="32">
        <v>3</v>
      </c>
      <c r="AQ26" s="32">
        <v>3</v>
      </c>
      <c r="AR26" s="32">
        <v>4</v>
      </c>
      <c r="AS26" s="25" t="s">
        <v>61</v>
      </c>
      <c r="AT26" s="25" t="s">
        <v>61</v>
      </c>
      <c r="AU26" s="37">
        <f t="shared" si="2"/>
        <v>3.4</v>
      </c>
      <c r="AV26" s="27" t="s">
        <v>61</v>
      </c>
      <c r="AW26" s="27" t="s">
        <v>61</v>
      </c>
      <c r="AX26" s="27" t="s">
        <v>61</v>
      </c>
      <c r="AY26" s="27" t="s">
        <v>61</v>
      </c>
      <c r="AZ26" s="27" t="s">
        <v>61</v>
      </c>
      <c r="BA26" s="27" t="s">
        <v>61</v>
      </c>
      <c r="BB26" s="31">
        <v>3</v>
      </c>
      <c r="BC26" s="32">
        <v>3</v>
      </c>
      <c r="BD26" s="32">
        <v>3</v>
      </c>
      <c r="BE26" s="32">
        <v>3</v>
      </c>
      <c r="BF26" s="32">
        <v>3</v>
      </c>
      <c r="BG26" s="28" t="s">
        <v>61</v>
      </c>
      <c r="BH26" s="31">
        <v>3</v>
      </c>
      <c r="BI26" s="28" t="s">
        <v>61</v>
      </c>
      <c r="BJ26" s="37">
        <f t="shared" si="3"/>
        <v>3</v>
      </c>
      <c r="BK26" s="27" t="s">
        <v>61</v>
      </c>
      <c r="BL26" s="27" t="s">
        <v>61</v>
      </c>
      <c r="BM26" s="27" t="s">
        <v>61</v>
      </c>
      <c r="BN26" s="27" t="s">
        <v>61</v>
      </c>
      <c r="BO26" s="27" t="s">
        <v>61</v>
      </c>
      <c r="BP26" s="27" t="s">
        <v>61</v>
      </c>
      <c r="BQ26" s="31">
        <v>3</v>
      </c>
      <c r="BR26" s="32">
        <v>3</v>
      </c>
      <c r="BS26" s="32">
        <v>3</v>
      </c>
      <c r="BT26" s="32">
        <v>3</v>
      </c>
      <c r="BU26" s="27" t="s">
        <v>61</v>
      </c>
      <c r="BV26" s="27" t="s">
        <v>61</v>
      </c>
      <c r="BW26" s="37">
        <f t="shared" si="4"/>
        <v>3</v>
      </c>
      <c r="BX26" s="27" t="s">
        <v>61</v>
      </c>
      <c r="BY26" s="38">
        <v>3</v>
      </c>
      <c r="BZ26" s="38">
        <v>3</v>
      </c>
      <c r="CA26" s="38">
        <v>4</v>
      </c>
      <c r="CB26" s="38">
        <v>3</v>
      </c>
      <c r="CC26" s="38">
        <v>3</v>
      </c>
      <c r="CD26" s="38">
        <v>3</v>
      </c>
      <c r="CE26" s="38">
        <v>4</v>
      </c>
      <c r="CF26" s="38">
        <v>3</v>
      </c>
      <c r="CG26" s="38">
        <v>3</v>
      </c>
      <c r="CH26" s="23">
        <f t="shared" si="5"/>
        <v>3.2222222222222223</v>
      </c>
      <c r="CI26" s="65">
        <v>3</v>
      </c>
      <c r="CJ26" s="65">
        <v>3</v>
      </c>
      <c r="CK26" s="65">
        <v>4</v>
      </c>
      <c r="CL26" s="65">
        <v>3</v>
      </c>
      <c r="CM26" s="65">
        <v>3</v>
      </c>
      <c r="CN26" s="23">
        <f t="shared" si="6"/>
        <v>3.2</v>
      </c>
      <c r="CO26" s="65">
        <v>3</v>
      </c>
      <c r="CP26" s="65">
        <v>3</v>
      </c>
      <c r="CQ26" s="65">
        <v>3</v>
      </c>
      <c r="CR26" s="65">
        <v>3</v>
      </c>
      <c r="CS26" s="65">
        <v>3</v>
      </c>
      <c r="CT26" s="65">
        <v>3</v>
      </c>
      <c r="CU26" s="65">
        <v>3</v>
      </c>
      <c r="CV26" s="65">
        <v>4</v>
      </c>
      <c r="CW26" s="65">
        <v>3</v>
      </c>
      <c r="CX26" s="65">
        <v>3</v>
      </c>
      <c r="CY26" s="23">
        <f t="shared" si="7"/>
        <v>3.1</v>
      </c>
      <c r="CZ26" s="29">
        <f>AVERAGE(CH26,BW26,BJ26,AU26,AF26,Q26,CN26,CY26)</f>
        <v>3.1449252136752137</v>
      </c>
    </row>
    <row r="27" spans="2:104" ht="16.5" customHeight="1" thickBot="1" x14ac:dyDescent="0.3">
      <c r="B27" s="36">
        <v>18</v>
      </c>
      <c r="C27" s="30">
        <v>646</v>
      </c>
      <c r="D27" s="113" t="s">
        <v>78</v>
      </c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5"/>
      <c r="CI27" s="65">
        <v>4</v>
      </c>
      <c r="CJ27" s="65">
        <v>4</v>
      </c>
      <c r="CK27" s="65">
        <v>5</v>
      </c>
      <c r="CL27" s="65">
        <v>5</v>
      </c>
      <c r="CM27" s="65">
        <v>5</v>
      </c>
      <c r="CN27" s="23">
        <f>IF(ISBLANK(BX10)=TRUE,0,AVERAGE(CI27:CM27))</f>
        <v>4.5999999999999996</v>
      </c>
      <c r="CO27" s="65">
        <v>4</v>
      </c>
      <c r="CP27" s="65">
        <v>3</v>
      </c>
      <c r="CQ27" s="65">
        <v>3</v>
      </c>
      <c r="CR27" s="65">
        <v>3</v>
      </c>
      <c r="CS27" s="65">
        <v>4</v>
      </c>
      <c r="CT27" s="65">
        <v>3</v>
      </c>
      <c r="CU27" s="65">
        <v>3</v>
      </c>
      <c r="CV27" s="65">
        <v>5</v>
      </c>
      <c r="CW27" s="65">
        <v>4</v>
      </c>
      <c r="CX27" s="65">
        <v>3</v>
      </c>
      <c r="CY27" s="23">
        <f>IF(ISBLANK(BX10)=TRUE,0,AVERAGE(CO27:CX27))</f>
        <v>3.5</v>
      </c>
      <c r="CZ27" s="29">
        <f>AVERAGE(CY27,CN27)</f>
        <v>4.05</v>
      </c>
    </row>
    <row r="28" spans="2:104" ht="16.5" thickBot="1" x14ac:dyDescent="0.3">
      <c r="B28" s="20">
        <v>19</v>
      </c>
      <c r="C28" s="30">
        <v>364</v>
      </c>
      <c r="D28" s="31">
        <v>3</v>
      </c>
      <c r="E28" s="32">
        <v>3</v>
      </c>
      <c r="F28" s="32">
        <v>3</v>
      </c>
      <c r="G28" s="32">
        <v>4</v>
      </c>
      <c r="H28" s="32">
        <v>4</v>
      </c>
      <c r="I28" s="32">
        <v>3</v>
      </c>
      <c r="J28" s="32">
        <v>3</v>
      </c>
      <c r="K28" s="32">
        <v>4</v>
      </c>
      <c r="L28" s="32">
        <v>3</v>
      </c>
      <c r="M28" s="32">
        <v>3</v>
      </c>
      <c r="N28" s="32">
        <v>3</v>
      </c>
      <c r="O28" s="31">
        <v>3</v>
      </c>
      <c r="P28" s="32">
        <v>4</v>
      </c>
      <c r="Q28" s="37">
        <f t="shared" si="0"/>
        <v>3.3076923076923075</v>
      </c>
      <c r="R28" s="35">
        <v>3</v>
      </c>
      <c r="S28" s="32">
        <v>3</v>
      </c>
      <c r="T28" s="32">
        <v>4</v>
      </c>
      <c r="U28" s="32">
        <v>4</v>
      </c>
      <c r="V28" s="32">
        <v>3</v>
      </c>
      <c r="W28" s="32">
        <v>3</v>
      </c>
      <c r="X28" s="32">
        <v>3</v>
      </c>
      <c r="Y28" s="32">
        <v>3</v>
      </c>
      <c r="Z28" s="32">
        <v>3</v>
      </c>
      <c r="AA28" s="32">
        <v>3</v>
      </c>
      <c r="AB28" s="32">
        <v>3</v>
      </c>
      <c r="AC28" s="32">
        <v>3</v>
      </c>
      <c r="AD28" s="32">
        <v>3</v>
      </c>
      <c r="AE28" s="32">
        <v>3</v>
      </c>
      <c r="AF28" s="37">
        <f t="shared" si="1"/>
        <v>3.1428571428571428</v>
      </c>
      <c r="AG28" s="26" t="s">
        <v>61</v>
      </c>
      <c r="AH28" s="26" t="s">
        <v>61</v>
      </c>
      <c r="AI28" s="26" t="s">
        <v>61</v>
      </c>
      <c r="AJ28" s="26" t="s">
        <v>61</v>
      </c>
      <c r="AK28" s="26" t="s">
        <v>61</v>
      </c>
      <c r="AL28" s="26" t="s">
        <v>61</v>
      </c>
      <c r="AM28" s="26" t="s">
        <v>61</v>
      </c>
      <c r="AN28" s="31">
        <v>4</v>
      </c>
      <c r="AO28" s="32">
        <v>3</v>
      </c>
      <c r="AP28" s="32">
        <v>4</v>
      </c>
      <c r="AQ28" s="32">
        <v>4</v>
      </c>
      <c r="AR28" s="32">
        <v>4</v>
      </c>
      <c r="AS28" s="25" t="s">
        <v>61</v>
      </c>
      <c r="AT28" s="25" t="s">
        <v>61</v>
      </c>
      <c r="AU28" s="37">
        <f t="shared" si="2"/>
        <v>3.8</v>
      </c>
      <c r="AV28" s="27" t="s">
        <v>61</v>
      </c>
      <c r="AW28" s="27" t="s">
        <v>61</v>
      </c>
      <c r="AX28" s="27" t="s">
        <v>61</v>
      </c>
      <c r="AY28" s="27" t="s">
        <v>61</v>
      </c>
      <c r="AZ28" s="27" t="s">
        <v>61</v>
      </c>
      <c r="BA28" s="27" t="s">
        <v>61</v>
      </c>
      <c r="BB28" s="31">
        <v>3</v>
      </c>
      <c r="BC28" s="32">
        <v>3</v>
      </c>
      <c r="BD28" s="32">
        <v>4</v>
      </c>
      <c r="BE28" s="32">
        <v>3</v>
      </c>
      <c r="BF28" s="32">
        <v>3</v>
      </c>
      <c r="BG28" s="28" t="s">
        <v>61</v>
      </c>
      <c r="BH28" s="31">
        <v>4</v>
      </c>
      <c r="BI28" s="28" t="s">
        <v>61</v>
      </c>
      <c r="BJ28" s="37">
        <f t="shared" si="3"/>
        <v>3.3333333333333335</v>
      </c>
      <c r="BK28" s="27" t="s">
        <v>61</v>
      </c>
      <c r="BL28" s="27" t="s">
        <v>61</v>
      </c>
      <c r="BM28" s="27" t="s">
        <v>61</v>
      </c>
      <c r="BN28" s="27" t="s">
        <v>61</v>
      </c>
      <c r="BO28" s="27" t="s">
        <v>61</v>
      </c>
      <c r="BP28" s="27" t="s">
        <v>61</v>
      </c>
      <c r="BQ28" s="31">
        <v>3</v>
      </c>
      <c r="BR28" s="32">
        <v>4</v>
      </c>
      <c r="BS28" s="32">
        <v>3</v>
      </c>
      <c r="BT28" s="32">
        <v>3</v>
      </c>
      <c r="BU28" s="27" t="s">
        <v>61</v>
      </c>
      <c r="BV28" s="27" t="s">
        <v>61</v>
      </c>
      <c r="BW28" s="37">
        <f t="shared" si="4"/>
        <v>3.25</v>
      </c>
      <c r="BX28" s="27" t="s">
        <v>61</v>
      </c>
      <c r="BY28" s="38">
        <v>3</v>
      </c>
      <c r="BZ28" s="38">
        <v>3</v>
      </c>
      <c r="CA28" s="38">
        <v>4</v>
      </c>
      <c r="CB28" s="38">
        <v>3</v>
      </c>
      <c r="CC28" s="38">
        <v>3</v>
      </c>
      <c r="CD28" s="38">
        <v>3</v>
      </c>
      <c r="CE28" s="38">
        <v>3</v>
      </c>
      <c r="CF28" s="38">
        <v>3</v>
      </c>
      <c r="CG28" s="38">
        <v>3</v>
      </c>
      <c r="CH28" s="23">
        <f t="shared" si="5"/>
        <v>3.1111111111111112</v>
      </c>
      <c r="CI28" s="65">
        <v>3</v>
      </c>
      <c r="CJ28" s="65">
        <v>3</v>
      </c>
      <c r="CK28" s="65">
        <v>4</v>
      </c>
      <c r="CL28" s="65">
        <v>3</v>
      </c>
      <c r="CM28" s="65">
        <v>3</v>
      </c>
      <c r="CN28" s="23">
        <f t="shared" si="6"/>
        <v>3.2</v>
      </c>
      <c r="CO28" s="65">
        <v>3</v>
      </c>
      <c r="CP28" s="65">
        <v>3</v>
      </c>
      <c r="CQ28" s="65">
        <v>3</v>
      </c>
      <c r="CR28" s="65">
        <v>3</v>
      </c>
      <c r="CS28" s="65">
        <v>3</v>
      </c>
      <c r="CT28" s="65">
        <v>3</v>
      </c>
      <c r="CU28" s="65">
        <v>3</v>
      </c>
      <c r="CV28" s="65">
        <v>4</v>
      </c>
      <c r="CW28" s="65">
        <v>3</v>
      </c>
      <c r="CX28" s="65">
        <v>3</v>
      </c>
      <c r="CY28" s="23">
        <f t="shared" si="7"/>
        <v>3.1</v>
      </c>
      <c r="CZ28" s="29">
        <f>AVERAGE(CH28,BW28,BJ28,AU28,AF28,Q28,CY28)</f>
        <v>3.2921419849991276</v>
      </c>
    </row>
    <row r="29" spans="2:104" ht="15.75" customHeight="1" thickBot="1" x14ac:dyDescent="0.3">
      <c r="B29" s="20">
        <v>20</v>
      </c>
      <c r="C29" s="30">
        <v>443</v>
      </c>
      <c r="D29" s="113" t="s">
        <v>88</v>
      </c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5"/>
      <c r="AG29" s="26" t="s">
        <v>61</v>
      </c>
      <c r="AH29" s="26" t="s">
        <v>61</v>
      </c>
      <c r="AI29" s="26" t="s">
        <v>61</v>
      </c>
      <c r="AJ29" s="26" t="s">
        <v>61</v>
      </c>
      <c r="AK29" s="26" t="s">
        <v>61</v>
      </c>
      <c r="AL29" s="26" t="s">
        <v>61</v>
      </c>
      <c r="AM29" s="26" t="s">
        <v>61</v>
      </c>
      <c r="AN29" s="31">
        <v>4</v>
      </c>
      <c r="AO29" s="32">
        <v>4</v>
      </c>
      <c r="AP29" s="32">
        <v>5</v>
      </c>
      <c r="AQ29" s="32">
        <v>5</v>
      </c>
      <c r="AR29" s="32">
        <v>4</v>
      </c>
      <c r="AS29" s="25" t="s">
        <v>61</v>
      </c>
      <c r="AT29" s="25" t="s">
        <v>61</v>
      </c>
      <c r="AU29" s="37">
        <f t="shared" si="2"/>
        <v>4.4000000000000004</v>
      </c>
      <c r="AV29" s="27" t="s">
        <v>61</v>
      </c>
      <c r="AW29" s="27" t="s">
        <v>61</v>
      </c>
      <c r="AX29" s="27" t="s">
        <v>61</v>
      </c>
      <c r="AY29" s="27" t="s">
        <v>61</v>
      </c>
      <c r="AZ29" s="27" t="s">
        <v>61</v>
      </c>
      <c r="BA29" s="27" t="s">
        <v>61</v>
      </c>
      <c r="BB29" s="31">
        <v>3</v>
      </c>
      <c r="BC29" s="32">
        <v>4</v>
      </c>
      <c r="BD29" s="32">
        <v>4</v>
      </c>
      <c r="BE29" s="32">
        <v>4</v>
      </c>
      <c r="BF29" s="32">
        <v>5</v>
      </c>
      <c r="BG29" s="28" t="s">
        <v>61</v>
      </c>
      <c r="BH29" s="31">
        <v>4</v>
      </c>
      <c r="BI29" s="28" t="s">
        <v>61</v>
      </c>
      <c r="BJ29" s="37">
        <f t="shared" si="3"/>
        <v>4</v>
      </c>
      <c r="BK29" s="27" t="s">
        <v>61</v>
      </c>
      <c r="BL29" s="27" t="s">
        <v>61</v>
      </c>
      <c r="BM29" s="27" t="s">
        <v>61</v>
      </c>
      <c r="BN29" s="27" t="s">
        <v>61</v>
      </c>
      <c r="BO29" s="27" t="s">
        <v>61</v>
      </c>
      <c r="BP29" s="27" t="s">
        <v>61</v>
      </c>
      <c r="BQ29" s="31">
        <v>3</v>
      </c>
      <c r="BR29" s="32">
        <v>4</v>
      </c>
      <c r="BS29" s="32">
        <v>5</v>
      </c>
      <c r="BT29" s="32">
        <v>5</v>
      </c>
      <c r="BU29" s="27" t="s">
        <v>61</v>
      </c>
      <c r="BV29" s="27" t="s">
        <v>61</v>
      </c>
      <c r="BW29" s="37">
        <f t="shared" si="4"/>
        <v>4.25</v>
      </c>
      <c r="BX29" s="27" t="s">
        <v>61</v>
      </c>
      <c r="BY29" s="38">
        <v>4</v>
      </c>
      <c r="BZ29" s="38">
        <v>4</v>
      </c>
      <c r="CA29" s="38">
        <v>5</v>
      </c>
      <c r="CB29" s="38">
        <v>4</v>
      </c>
      <c r="CC29" s="38">
        <v>4</v>
      </c>
      <c r="CD29" s="38">
        <v>4</v>
      </c>
      <c r="CE29" s="38">
        <v>5</v>
      </c>
      <c r="CF29" s="38">
        <v>5</v>
      </c>
      <c r="CG29" s="38">
        <v>5</v>
      </c>
      <c r="CH29" s="23">
        <f t="shared" si="5"/>
        <v>4.4444444444444446</v>
      </c>
      <c r="CI29" s="65">
        <v>4</v>
      </c>
      <c r="CJ29" s="65">
        <v>5</v>
      </c>
      <c r="CK29" s="65">
        <v>5</v>
      </c>
      <c r="CL29" s="65">
        <v>5</v>
      </c>
      <c r="CM29" s="65">
        <v>4</v>
      </c>
      <c r="CN29" s="23">
        <f t="shared" si="6"/>
        <v>4.5999999999999996</v>
      </c>
      <c r="CO29" s="65">
        <v>3</v>
      </c>
      <c r="CP29" s="65">
        <v>5</v>
      </c>
      <c r="CQ29" s="65">
        <v>5</v>
      </c>
      <c r="CR29" s="65">
        <v>3</v>
      </c>
      <c r="CS29" s="65">
        <v>5</v>
      </c>
      <c r="CT29" s="65">
        <v>4</v>
      </c>
      <c r="CU29" s="65">
        <v>4</v>
      </c>
      <c r="CV29" s="65">
        <v>5</v>
      </c>
      <c r="CW29" s="65">
        <v>5</v>
      </c>
      <c r="CX29" s="65">
        <v>3</v>
      </c>
      <c r="CY29" s="23">
        <f t="shared" si="7"/>
        <v>4.2</v>
      </c>
      <c r="CZ29" s="29">
        <f>AVERAGE(CY29,CN29,CH29,BW29,BJ29,AU29)</f>
        <v>4.3157407407407407</v>
      </c>
    </row>
    <row r="30" spans="2:104" ht="16.5" thickBot="1" x14ac:dyDescent="0.3">
      <c r="B30" s="36">
        <v>21</v>
      </c>
      <c r="C30" s="30">
        <v>288</v>
      </c>
      <c r="D30" s="31">
        <v>4</v>
      </c>
      <c r="E30" s="32">
        <v>4</v>
      </c>
      <c r="F30" s="32">
        <v>4</v>
      </c>
      <c r="G30" s="32">
        <v>4</v>
      </c>
      <c r="H30" s="32">
        <v>4</v>
      </c>
      <c r="I30" s="32">
        <v>4</v>
      </c>
      <c r="J30" s="32">
        <v>4</v>
      </c>
      <c r="K30" s="32">
        <v>5</v>
      </c>
      <c r="L30" s="32">
        <v>5</v>
      </c>
      <c r="M30" s="32">
        <v>4</v>
      </c>
      <c r="N30" s="32">
        <v>4</v>
      </c>
      <c r="O30" s="22">
        <v>4</v>
      </c>
      <c r="P30" s="25">
        <v>4</v>
      </c>
      <c r="Q30" s="37">
        <f t="shared" si="0"/>
        <v>4.1538461538461542</v>
      </c>
      <c r="R30" s="39">
        <v>4</v>
      </c>
      <c r="S30" s="39">
        <v>3</v>
      </c>
      <c r="T30" s="39">
        <v>4</v>
      </c>
      <c r="U30" s="39">
        <v>4</v>
      </c>
      <c r="V30" s="39">
        <v>4</v>
      </c>
      <c r="W30" s="39">
        <v>5</v>
      </c>
      <c r="X30" s="39">
        <v>5</v>
      </c>
      <c r="Y30" s="39">
        <v>4</v>
      </c>
      <c r="Z30" s="39">
        <v>4</v>
      </c>
      <c r="AA30" s="39">
        <v>4</v>
      </c>
      <c r="AB30" s="39">
        <v>4</v>
      </c>
      <c r="AC30" s="39">
        <v>4</v>
      </c>
      <c r="AD30" s="39">
        <v>4</v>
      </c>
      <c r="AE30" s="39">
        <v>4</v>
      </c>
      <c r="AF30" s="37">
        <f t="shared" si="1"/>
        <v>4.0714285714285712</v>
      </c>
      <c r="AG30" s="26" t="s">
        <v>61</v>
      </c>
      <c r="AH30" s="26" t="s">
        <v>60</v>
      </c>
      <c r="AI30" s="26" t="s">
        <v>61</v>
      </c>
      <c r="AJ30" s="26" t="s">
        <v>61</v>
      </c>
      <c r="AK30" s="26" t="s">
        <v>61</v>
      </c>
      <c r="AL30" s="26" t="s">
        <v>61</v>
      </c>
      <c r="AM30" s="26" t="s">
        <v>61</v>
      </c>
      <c r="AN30" s="31">
        <v>4</v>
      </c>
      <c r="AO30" s="32">
        <v>4</v>
      </c>
      <c r="AP30" s="32">
        <v>4</v>
      </c>
      <c r="AQ30" s="32">
        <v>4</v>
      </c>
      <c r="AR30" s="32">
        <v>5</v>
      </c>
      <c r="AS30" s="25" t="s">
        <v>61</v>
      </c>
      <c r="AT30" s="25" t="s">
        <v>61</v>
      </c>
      <c r="AU30" s="37">
        <f t="shared" si="2"/>
        <v>4.2</v>
      </c>
      <c r="AV30" s="27" t="s">
        <v>61</v>
      </c>
      <c r="AW30" s="27" t="s">
        <v>61</v>
      </c>
      <c r="AX30" s="27" t="s">
        <v>61</v>
      </c>
      <c r="AY30" s="27" t="s">
        <v>61</v>
      </c>
      <c r="AZ30" s="27" t="s">
        <v>61</v>
      </c>
      <c r="BA30" s="27" t="s">
        <v>61</v>
      </c>
      <c r="BB30" s="31">
        <v>3</v>
      </c>
      <c r="BC30" s="32">
        <v>4</v>
      </c>
      <c r="BD30" s="32">
        <v>4</v>
      </c>
      <c r="BE30" s="32">
        <v>4</v>
      </c>
      <c r="BF30" s="32">
        <v>4</v>
      </c>
      <c r="BG30" s="28" t="s">
        <v>61</v>
      </c>
      <c r="BH30" s="31">
        <v>4</v>
      </c>
      <c r="BI30" s="28" t="s">
        <v>61</v>
      </c>
      <c r="BJ30" s="37">
        <f t="shared" si="3"/>
        <v>3.8333333333333335</v>
      </c>
      <c r="BK30" s="27" t="s">
        <v>61</v>
      </c>
      <c r="BL30" s="27" t="s">
        <v>61</v>
      </c>
      <c r="BM30" s="27" t="s">
        <v>61</v>
      </c>
      <c r="BN30" s="27" t="s">
        <v>61</v>
      </c>
      <c r="BO30" s="27" t="s">
        <v>61</v>
      </c>
      <c r="BP30" s="27" t="s">
        <v>61</v>
      </c>
      <c r="BQ30" s="31">
        <v>4</v>
      </c>
      <c r="BR30" s="32">
        <v>5</v>
      </c>
      <c r="BS30" s="32">
        <v>4</v>
      </c>
      <c r="BT30" s="32">
        <v>5</v>
      </c>
      <c r="BU30" s="27" t="s">
        <v>61</v>
      </c>
      <c r="BV30" s="27" t="s">
        <v>61</v>
      </c>
      <c r="BW30" s="37">
        <f t="shared" si="4"/>
        <v>4.5</v>
      </c>
      <c r="BX30" s="27" t="s">
        <v>61</v>
      </c>
      <c r="BY30" s="38">
        <v>4</v>
      </c>
      <c r="BZ30" s="38">
        <v>4</v>
      </c>
      <c r="CA30" s="38">
        <v>5</v>
      </c>
      <c r="CB30" s="38">
        <v>4</v>
      </c>
      <c r="CC30" s="38">
        <v>5</v>
      </c>
      <c r="CD30" s="38">
        <v>5</v>
      </c>
      <c r="CE30" s="38">
        <v>5</v>
      </c>
      <c r="CF30" s="38">
        <v>5</v>
      </c>
      <c r="CG30" s="38">
        <v>4</v>
      </c>
      <c r="CH30" s="23">
        <f t="shared" si="5"/>
        <v>4.5555555555555554</v>
      </c>
      <c r="CI30" s="65">
        <v>4</v>
      </c>
      <c r="CJ30" s="65">
        <v>5</v>
      </c>
      <c r="CK30" s="65">
        <v>5</v>
      </c>
      <c r="CL30" s="65">
        <v>5</v>
      </c>
      <c r="CM30" s="65">
        <v>4</v>
      </c>
      <c r="CN30" s="23">
        <f t="shared" si="6"/>
        <v>4.5999999999999996</v>
      </c>
      <c r="CO30" s="65">
        <v>4</v>
      </c>
      <c r="CP30" s="65">
        <v>4</v>
      </c>
      <c r="CQ30" s="65">
        <v>4</v>
      </c>
      <c r="CR30" s="65">
        <v>4</v>
      </c>
      <c r="CS30" s="65">
        <v>5</v>
      </c>
      <c r="CT30" s="65">
        <v>4</v>
      </c>
      <c r="CU30" s="65">
        <v>5</v>
      </c>
      <c r="CV30" s="65">
        <v>5</v>
      </c>
      <c r="CW30" s="65">
        <v>4</v>
      </c>
      <c r="CX30" s="65">
        <v>4</v>
      </c>
      <c r="CY30" s="23">
        <f t="shared" si="7"/>
        <v>4.3</v>
      </c>
      <c r="CZ30" s="29">
        <f t="shared" ref="CZ30:CZ32" si="15">AVERAGE(CH30,BW30,BJ30,AU30,AF30,Q30,CY30)</f>
        <v>4.230594802023373</v>
      </c>
    </row>
    <row r="31" spans="2:104" ht="16.5" thickBot="1" x14ac:dyDescent="0.3">
      <c r="B31" s="20">
        <v>22</v>
      </c>
      <c r="C31" s="30">
        <v>366</v>
      </c>
      <c r="D31" s="40">
        <v>5</v>
      </c>
      <c r="E31" s="40">
        <v>4</v>
      </c>
      <c r="F31" s="12">
        <v>5</v>
      </c>
      <c r="G31" s="40">
        <v>4</v>
      </c>
      <c r="H31" s="31">
        <v>4</v>
      </c>
      <c r="I31" s="32">
        <v>4</v>
      </c>
      <c r="J31" s="32">
        <v>5</v>
      </c>
      <c r="K31" s="32">
        <v>5</v>
      </c>
      <c r="L31" s="32">
        <v>5</v>
      </c>
      <c r="M31" s="32">
        <v>4</v>
      </c>
      <c r="N31" s="32">
        <v>4</v>
      </c>
      <c r="O31" s="32">
        <v>4</v>
      </c>
      <c r="P31" s="32">
        <v>5</v>
      </c>
      <c r="Q31" s="37">
        <f t="shared" si="0"/>
        <v>4.4615384615384617</v>
      </c>
      <c r="R31" s="39">
        <v>5</v>
      </c>
      <c r="S31" s="39">
        <v>5</v>
      </c>
      <c r="T31" s="39">
        <v>5</v>
      </c>
      <c r="U31" s="39">
        <v>5</v>
      </c>
      <c r="V31" s="39">
        <v>5</v>
      </c>
      <c r="W31" s="39">
        <v>5</v>
      </c>
      <c r="X31" s="39">
        <v>5</v>
      </c>
      <c r="Y31" s="39">
        <v>5</v>
      </c>
      <c r="Z31" s="39">
        <v>5</v>
      </c>
      <c r="AA31" s="39">
        <v>4</v>
      </c>
      <c r="AB31" s="39">
        <v>5</v>
      </c>
      <c r="AC31" s="39">
        <v>5</v>
      </c>
      <c r="AD31" s="39">
        <v>5</v>
      </c>
      <c r="AE31" s="39">
        <v>5</v>
      </c>
      <c r="AF31" s="37">
        <f t="shared" si="1"/>
        <v>4.9285714285714288</v>
      </c>
      <c r="AG31" s="26" t="s">
        <v>61</v>
      </c>
      <c r="AH31" s="39" t="s">
        <v>61</v>
      </c>
      <c r="AI31" s="26" t="s">
        <v>61</v>
      </c>
      <c r="AJ31" s="26" t="s">
        <v>61</v>
      </c>
      <c r="AK31" s="26" t="s">
        <v>61</v>
      </c>
      <c r="AL31" s="26" t="s">
        <v>61</v>
      </c>
      <c r="AM31" s="26" t="s">
        <v>61</v>
      </c>
      <c r="AN31" s="39">
        <v>5</v>
      </c>
      <c r="AO31" s="39">
        <v>5</v>
      </c>
      <c r="AP31" s="39">
        <v>5</v>
      </c>
      <c r="AQ31" s="39">
        <v>5</v>
      </c>
      <c r="AR31" s="39">
        <v>5</v>
      </c>
      <c r="AS31" s="25" t="s">
        <v>61</v>
      </c>
      <c r="AT31" s="25" t="s">
        <v>61</v>
      </c>
      <c r="AU31" s="37">
        <f t="shared" si="2"/>
        <v>5</v>
      </c>
      <c r="AV31" s="27" t="s">
        <v>61</v>
      </c>
      <c r="AW31" s="27" t="s">
        <v>61</v>
      </c>
      <c r="AX31" s="27" t="s">
        <v>61</v>
      </c>
      <c r="AY31" s="27" t="s">
        <v>61</v>
      </c>
      <c r="AZ31" s="27" t="s">
        <v>61</v>
      </c>
      <c r="BA31" s="27" t="s">
        <v>61</v>
      </c>
      <c r="BB31" s="38">
        <v>5</v>
      </c>
      <c r="BC31" s="38">
        <v>5</v>
      </c>
      <c r="BD31" s="38">
        <v>4</v>
      </c>
      <c r="BE31" s="38">
        <v>4</v>
      </c>
      <c r="BF31" s="38">
        <v>5</v>
      </c>
      <c r="BG31" s="28" t="s">
        <v>61</v>
      </c>
      <c r="BH31" s="38">
        <v>5</v>
      </c>
      <c r="BI31" s="28" t="s">
        <v>61</v>
      </c>
      <c r="BJ31" s="37">
        <f t="shared" si="3"/>
        <v>4.666666666666667</v>
      </c>
      <c r="BK31" s="27" t="s">
        <v>61</v>
      </c>
      <c r="BL31" s="27" t="s">
        <v>61</v>
      </c>
      <c r="BM31" s="27" t="s">
        <v>61</v>
      </c>
      <c r="BN31" s="27" t="s">
        <v>61</v>
      </c>
      <c r="BO31" s="27" t="s">
        <v>61</v>
      </c>
      <c r="BP31" s="27" t="s">
        <v>61</v>
      </c>
      <c r="BQ31" s="38">
        <v>5</v>
      </c>
      <c r="BR31" s="38">
        <v>5</v>
      </c>
      <c r="BS31" s="38">
        <v>4</v>
      </c>
      <c r="BT31" s="38">
        <v>4</v>
      </c>
      <c r="BU31" s="27" t="s">
        <v>61</v>
      </c>
      <c r="BV31" s="27" t="s">
        <v>61</v>
      </c>
      <c r="BW31" s="37">
        <f t="shared" si="4"/>
        <v>4.5</v>
      </c>
      <c r="BX31" s="27" t="s">
        <v>61</v>
      </c>
      <c r="BY31" s="38">
        <v>4</v>
      </c>
      <c r="BZ31" s="38">
        <v>4</v>
      </c>
      <c r="CA31" s="38">
        <v>5</v>
      </c>
      <c r="CB31" s="38">
        <v>5</v>
      </c>
      <c r="CC31" s="38">
        <v>5</v>
      </c>
      <c r="CD31" s="38">
        <v>5</v>
      </c>
      <c r="CE31" s="38">
        <v>5</v>
      </c>
      <c r="CF31" s="38">
        <v>4</v>
      </c>
      <c r="CG31" s="38">
        <v>5</v>
      </c>
      <c r="CH31" s="23">
        <f t="shared" si="5"/>
        <v>4.666666666666667</v>
      </c>
      <c r="CI31" s="65">
        <v>4</v>
      </c>
      <c r="CJ31" s="65">
        <v>3</v>
      </c>
      <c r="CK31" s="65">
        <v>3</v>
      </c>
      <c r="CL31" s="65">
        <v>4</v>
      </c>
      <c r="CM31" s="65">
        <v>4</v>
      </c>
      <c r="CN31" s="23">
        <f t="shared" si="6"/>
        <v>3.6</v>
      </c>
      <c r="CO31" s="65">
        <v>3</v>
      </c>
      <c r="CP31" s="65">
        <v>3</v>
      </c>
      <c r="CQ31" s="65">
        <v>4</v>
      </c>
      <c r="CR31" s="65">
        <v>3</v>
      </c>
      <c r="CS31" s="65">
        <v>3</v>
      </c>
      <c r="CT31" s="65">
        <v>3</v>
      </c>
      <c r="CU31" s="65">
        <v>3</v>
      </c>
      <c r="CV31" s="65">
        <v>4</v>
      </c>
      <c r="CW31" s="65">
        <v>4</v>
      </c>
      <c r="CX31" s="65">
        <v>3</v>
      </c>
      <c r="CY31" s="23">
        <f t="shared" si="7"/>
        <v>3.3</v>
      </c>
      <c r="CZ31" s="29">
        <f t="shared" si="15"/>
        <v>4.503349031920461</v>
      </c>
    </row>
    <row r="32" spans="2:104" ht="16.5" thickBot="1" x14ac:dyDescent="0.3">
      <c r="B32" s="36">
        <v>23</v>
      </c>
      <c r="C32" s="30">
        <v>367</v>
      </c>
      <c r="D32" s="40">
        <v>4</v>
      </c>
      <c r="E32" s="40">
        <v>5</v>
      </c>
      <c r="F32" s="12">
        <v>4</v>
      </c>
      <c r="G32" s="40">
        <v>5</v>
      </c>
      <c r="H32" s="31">
        <v>5</v>
      </c>
      <c r="I32" s="32">
        <v>4</v>
      </c>
      <c r="J32" s="32">
        <v>5</v>
      </c>
      <c r="K32" s="32">
        <v>5</v>
      </c>
      <c r="L32" s="32">
        <v>5</v>
      </c>
      <c r="M32" s="32">
        <v>5</v>
      </c>
      <c r="N32" s="32">
        <v>4</v>
      </c>
      <c r="O32" s="32">
        <v>4</v>
      </c>
      <c r="P32" s="32">
        <v>5</v>
      </c>
      <c r="Q32" s="37">
        <f t="shared" si="0"/>
        <v>4.615384615384615</v>
      </c>
      <c r="R32" s="39">
        <v>5</v>
      </c>
      <c r="S32" s="39">
        <v>5</v>
      </c>
      <c r="T32" s="39">
        <v>5</v>
      </c>
      <c r="U32" s="39">
        <v>5</v>
      </c>
      <c r="V32" s="39">
        <v>5</v>
      </c>
      <c r="W32" s="39">
        <v>5</v>
      </c>
      <c r="X32" s="39">
        <v>5</v>
      </c>
      <c r="Y32" s="39">
        <v>5</v>
      </c>
      <c r="Z32" s="39">
        <v>5</v>
      </c>
      <c r="AA32" s="39">
        <v>4</v>
      </c>
      <c r="AB32" s="39">
        <v>5</v>
      </c>
      <c r="AC32" s="39">
        <v>5</v>
      </c>
      <c r="AD32" s="39">
        <v>5</v>
      </c>
      <c r="AE32" s="39">
        <v>5</v>
      </c>
      <c r="AF32" s="37">
        <f t="shared" si="1"/>
        <v>4.9285714285714288</v>
      </c>
      <c r="AG32" s="26" t="s">
        <v>61</v>
      </c>
      <c r="AH32" s="39" t="s">
        <v>61</v>
      </c>
      <c r="AI32" s="26" t="s">
        <v>61</v>
      </c>
      <c r="AJ32" s="26" t="s">
        <v>61</v>
      </c>
      <c r="AK32" s="26" t="s">
        <v>61</v>
      </c>
      <c r="AL32" s="26" t="s">
        <v>61</v>
      </c>
      <c r="AM32" s="26" t="s">
        <v>61</v>
      </c>
      <c r="AN32" s="39">
        <v>5</v>
      </c>
      <c r="AO32" s="39">
        <v>5</v>
      </c>
      <c r="AP32" s="39">
        <v>5</v>
      </c>
      <c r="AQ32" s="39">
        <v>5</v>
      </c>
      <c r="AR32" s="39">
        <v>5</v>
      </c>
      <c r="AS32" s="25" t="s">
        <v>61</v>
      </c>
      <c r="AT32" s="25" t="s">
        <v>61</v>
      </c>
      <c r="AU32" s="37">
        <f t="shared" si="2"/>
        <v>5</v>
      </c>
      <c r="AV32" s="27" t="s">
        <v>61</v>
      </c>
      <c r="AW32" s="27" t="s">
        <v>61</v>
      </c>
      <c r="AX32" s="27" t="s">
        <v>61</v>
      </c>
      <c r="AY32" s="27" t="s">
        <v>61</v>
      </c>
      <c r="AZ32" s="27" t="s">
        <v>61</v>
      </c>
      <c r="BA32" s="27" t="s">
        <v>61</v>
      </c>
      <c r="BB32" s="38">
        <v>5</v>
      </c>
      <c r="BC32" s="38">
        <v>5</v>
      </c>
      <c r="BD32" s="38">
        <v>5</v>
      </c>
      <c r="BE32" s="38">
        <v>5</v>
      </c>
      <c r="BF32" s="38">
        <v>5</v>
      </c>
      <c r="BG32" s="28" t="s">
        <v>61</v>
      </c>
      <c r="BH32" s="38">
        <v>5</v>
      </c>
      <c r="BI32" s="28" t="s">
        <v>61</v>
      </c>
      <c r="BJ32" s="37">
        <f t="shared" si="3"/>
        <v>5</v>
      </c>
      <c r="BK32" s="27" t="s">
        <v>61</v>
      </c>
      <c r="BL32" s="27" t="s">
        <v>61</v>
      </c>
      <c r="BM32" s="27" t="s">
        <v>61</v>
      </c>
      <c r="BN32" s="27" t="s">
        <v>61</v>
      </c>
      <c r="BO32" s="27" t="s">
        <v>61</v>
      </c>
      <c r="BP32" s="27" t="s">
        <v>61</v>
      </c>
      <c r="BQ32" s="38">
        <v>5</v>
      </c>
      <c r="BR32" s="38">
        <v>5</v>
      </c>
      <c r="BS32" s="38">
        <v>5</v>
      </c>
      <c r="BT32" s="38">
        <v>5</v>
      </c>
      <c r="BU32" s="27" t="s">
        <v>61</v>
      </c>
      <c r="BV32" s="27" t="s">
        <v>61</v>
      </c>
      <c r="BW32" s="37">
        <f t="shared" si="4"/>
        <v>5</v>
      </c>
      <c r="BX32" s="27" t="s">
        <v>61</v>
      </c>
      <c r="BY32" s="38">
        <v>5</v>
      </c>
      <c r="BZ32" s="38">
        <v>4</v>
      </c>
      <c r="CA32" s="38">
        <v>5</v>
      </c>
      <c r="CB32" s="38">
        <v>5</v>
      </c>
      <c r="CC32" s="38">
        <v>5</v>
      </c>
      <c r="CD32" s="38">
        <v>5</v>
      </c>
      <c r="CE32" s="38">
        <v>5</v>
      </c>
      <c r="CF32" s="38">
        <v>5</v>
      </c>
      <c r="CG32" s="38">
        <v>5</v>
      </c>
      <c r="CH32" s="23">
        <f t="shared" si="5"/>
        <v>4.8888888888888893</v>
      </c>
      <c r="CI32" s="65">
        <v>5</v>
      </c>
      <c r="CJ32" s="65">
        <v>5</v>
      </c>
      <c r="CK32" s="65">
        <v>5</v>
      </c>
      <c r="CL32" s="65">
        <v>5</v>
      </c>
      <c r="CM32" s="65">
        <v>5</v>
      </c>
      <c r="CN32" s="23">
        <f t="shared" si="6"/>
        <v>5</v>
      </c>
      <c r="CO32" s="65">
        <v>5</v>
      </c>
      <c r="CP32" s="65">
        <v>5</v>
      </c>
      <c r="CQ32" s="65">
        <v>5</v>
      </c>
      <c r="CR32" s="65">
        <v>5</v>
      </c>
      <c r="CS32" s="65">
        <v>5</v>
      </c>
      <c r="CT32" s="65">
        <v>5</v>
      </c>
      <c r="CU32" s="65">
        <v>5</v>
      </c>
      <c r="CV32" s="65">
        <v>5</v>
      </c>
      <c r="CW32" s="65">
        <v>5</v>
      </c>
      <c r="CX32" s="65">
        <v>5</v>
      </c>
      <c r="CY32" s="23">
        <f t="shared" si="7"/>
        <v>5</v>
      </c>
      <c r="CZ32" s="29">
        <f t="shared" si="15"/>
        <v>4.918977847549276</v>
      </c>
    </row>
    <row r="33" spans="2:170" ht="46.5" customHeight="1" thickBot="1" x14ac:dyDescent="0.25"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41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42"/>
      <c r="AG33" s="107" t="s">
        <v>59</v>
      </c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43"/>
      <c r="AT33" s="43"/>
      <c r="AU33" s="43"/>
      <c r="AV33" s="108" t="s">
        <v>59</v>
      </c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10"/>
      <c r="BJ33" s="44"/>
      <c r="BK33" s="108" t="s">
        <v>59</v>
      </c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10"/>
      <c r="BW33" s="44"/>
      <c r="BX33" s="108" t="s">
        <v>59</v>
      </c>
      <c r="BY33" s="109"/>
      <c r="BZ33" s="109"/>
      <c r="CA33" s="109"/>
      <c r="CB33" s="109"/>
      <c r="CC33" s="109"/>
      <c r="CD33" s="109"/>
      <c r="CE33" s="109"/>
      <c r="CF33" s="109"/>
      <c r="CG33" s="109"/>
      <c r="CH33" s="50"/>
      <c r="CI33" s="69" t="s">
        <v>59</v>
      </c>
      <c r="CJ33" s="70"/>
      <c r="CK33" s="70"/>
      <c r="CL33" s="70"/>
      <c r="CM33" s="70"/>
      <c r="CN33" s="71"/>
      <c r="CO33" s="78" t="s">
        <v>59</v>
      </c>
      <c r="CP33" s="79"/>
      <c r="CQ33" s="79"/>
      <c r="CR33" s="79"/>
      <c r="CS33" s="79"/>
      <c r="CT33" s="79"/>
      <c r="CU33" s="79"/>
      <c r="CV33" s="79"/>
      <c r="CW33" s="79"/>
      <c r="CX33" s="79"/>
      <c r="CY33" s="80"/>
      <c r="CZ33" s="67"/>
    </row>
    <row r="34" spans="2:170" ht="15.75" x14ac:dyDescent="0.2">
      <c r="CI34" s="60"/>
      <c r="CJ34" s="60"/>
      <c r="CK34" s="60"/>
      <c r="CL34" s="60"/>
      <c r="CM34" s="60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</row>
    <row r="35" spans="2:170" ht="15.75" x14ac:dyDescent="0.25">
      <c r="CE35" s="45"/>
      <c r="CF35" s="10"/>
      <c r="CG35" s="10"/>
      <c r="CH35" s="10"/>
      <c r="CN35" s="10"/>
      <c r="CY35" s="10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06"/>
      <c r="FJ35" s="106"/>
    </row>
    <row r="36" spans="2:170" ht="15.75" x14ac:dyDescent="0.25">
      <c r="BV36" s="53"/>
      <c r="BW36" s="54"/>
      <c r="BX36" s="53"/>
      <c r="BY36" s="53"/>
      <c r="BZ36" s="55"/>
      <c r="CA36" s="55"/>
      <c r="CB36" s="55"/>
      <c r="CC36" s="56"/>
      <c r="CD36" s="56"/>
      <c r="CE36" s="55"/>
      <c r="CF36" s="55"/>
      <c r="CG36" s="55"/>
      <c r="CH36" s="55"/>
      <c r="CI36" s="10"/>
      <c r="CJ36" s="10"/>
      <c r="CK36" s="10"/>
      <c r="CL36" s="10"/>
      <c r="CM36" s="10"/>
      <c r="CN36" s="55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55"/>
      <c r="CZ36" s="55"/>
      <c r="DA36" s="55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W36" s="106"/>
      <c r="DX36" s="106"/>
      <c r="DY36" s="106"/>
      <c r="DZ36" s="10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</row>
    <row r="37" spans="2:170" ht="15.75" x14ac:dyDescent="0.25">
      <c r="BV37" s="57" t="s">
        <v>72</v>
      </c>
      <c r="BW37" s="58" t="s">
        <v>73</v>
      </c>
      <c r="BX37" s="53"/>
      <c r="BY37" s="53"/>
      <c r="BZ37" s="56"/>
      <c r="CA37" s="68"/>
      <c r="CB37" s="56"/>
      <c r="CC37" s="56"/>
      <c r="CD37" s="56"/>
      <c r="CE37" s="56"/>
      <c r="CF37" s="56"/>
      <c r="CG37" s="56"/>
      <c r="CH37" s="56"/>
      <c r="CI37" s="55"/>
      <c r="CJ37" s="55"/>
      <c r="CK37" s="55"/>
      <c r="CL37" s="55"/>
      <c r="CM37" s="55"/>
      <c r="CN37" s="56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6"/>
      <c r="CZ37" s="56"/>
      <c r="DA37" s="55"/>
      <c r="DW37" s="6"/>
      <c r="ES37" s="6"/>
    </row>
    <row r="38" spans="2:170" ht="15.75" x14ac:dyDescent="0.25">
      <c r="E38" s="6"/>
      <c r="F38" s="6"/>
      <c r="BV38" s="53"/>
      <c r="BW38" s="54"/>
      <c r="BX38" s="53"/>
      <c r="BY38" s="53"/>
      <c r="BZ38" s="55"/>
      <c r="CA38" s="55"/>
      <c r="CB38" s="55"/>
      <c r="CC38" s="56"/>
      <c r="CD38" s="56"/>
      <c r="CE38" s="55"/>
      <c r="CF38" s="55"/>
      <c r="CG38" s="55"/>
      <c r="CH38" s="55"/>
      <c r="CI38" s="56"/>
      <c r="CJ38" s="56"/>
      <c r="CK38" s="56"/>
      <c r="CL38" s="56"/>
      <c r="CM38" s="56"/>
      <c r="CN38" s="55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5"/>
      <c r="CZ38" s="55"/>
      <c r="DA38" s="55"/>
      <c r="DW38" s="6"/>
      <c r="ES38" s="6"/>
    </row>
    <row r="39" spans="2:170" ht="15.75" x14ac:dyDescent="0.25">
      <c r="B39" s="6"/>
      <c r="C39" s="6"/>
      <c r="E39" s="6"/>
      <c r="F39" s="6"/>
      <c r="CI39" s="55"/>
      <c r="CJ39" s="55"/>
      <c r="CK39" s="55"/>
      <c r="CL39" s="55"/>
      <c r="CM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</row>
    <row r="40" spans="2:170" x14ac:dyDescent="0.2">
      <c r="B40" s="6"/>
      <c r="C40" s="6"/>
      <c r="E40" s="6"/>
      <c r="F40" s="6"/>
    </row>
    <row r="41" spans="2:170" x14ac:dyDescent="0.2">
      <c r="B41" s="6"/>
      <c r="C41" s="6"/>
      <c r="E41" s="6"/>
      <c r="F41" s="6"/>
    </row>
    <row r="42" spans="2:170" x14ac:dyDescent="0.2">
      <c r="B42" s="6"/>
    </row>
    <row r="43" spans="2:170" x14ac:dyDescent="0.2">
      <c r="B43" s="6"/>
    </row>
    <row r="44" spans="2:170" x14ac:dyDescent="0.2">
      <c r="B44" s="6"/>
    </row>
    <row r="45" spans="2:170" x14ac:dyDescent="0.2">
      <c r="B45" s="6"/>
    </row>
    <row r="46" spans="2:170" s="1" customFormat="1" ht="29.45" customHeight="1" x14ac:dyDescent="0.2">
      <c r="B46" s="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</row>
    <row r="48" spans="2:170" ht="12" customHeight="1" x14ac:dyDescent="0.2"/>
  </sheetData>
  <sheetProtection formatCells="0" formatColumns="0" formatRows="0" insertColumns="0" insertRows="0" deleteColumns="0" deleteRows="0"/>
  <mergeCells count="49">
    <mergeCell ref="ES35:FJ36"/>
    <mergeCell ref="DW35:EN36"/>
    <mergeCell ref="AG33:AR33"/>
    <mergeCell ref="AV33:BI33"/>
    <mergeCell ref="B33:P33"/>
    <mergeCell ref="R33:AE33"/>
    <mergeCell ref="BK33:BV33"/>
    <mergeCell ref="BX33:CG33"/>
    <mergeCell ref="CZ7:CZ9"/>
    <mergeCell ref="BK8:BP8"/>
    <mergeCell ref="BQ8:BR8"/>
    <mergeCell ref="BS8:BT8"/>
    <mergeCell ref="BK7:BW7"/>
    <mergeCell ref="BW8:BW9"/>
    <mergeCell ref="BX7:CG7"/>
    <mergeCell ref="CF8:CG8"/>
    <mergeCell ref="BY8:CE8"/>
    <mergeCell ref="CI7:CN7"/>
    <mergeCell ref="CI8:CK8"/>
    <mergeCell ref="CL8:CM8"/>
    <mergeCell ref="B2:AE2"/>
    <mergeCell ref="AV7:BJ7"/>
    <mergeCell ref="BJ8:BJ9"/>
    <mergeCell ref="AG7:AU7"/>
    <mergeCell ref="AV8:BA8"/>
    <mergeCell ref="BE8:BF8"/>
    <mergeCell ref="AU8:AU9"/>
    <mergeCell ref="AG8:AM8"/>
    <mergeCell ref="AN8:AR8"/>
    <mergeCell ref="AS8:AT8"/>
    <mergeCell ref="BB8:BD8"/>
    <mergeCell ref="BG8:BI8"/>
    <mergeCell ref="B7:B9"/>
    <mergeCell ref="C7:C9"/>
    <mergeCell ref="D7:Q7"/>
    <mergeCell ref="R7:AF7"/>
    <mergeCell ref="CI33:CN33"/>
    <mergeCell ref="CO7:CY7"/>
    <mergeCell ref="CO8:CU8"/>
    <mergeCell ref="CV8:CW8"/>
    <mergeCell ref="CO33:CY33"/>
    <mergeCell ref="AB8:AE8"/>
    <mergeCell ref="D8:Q8"/>
    <mergeCell ref="BU8:BV8"/>
    <mergeCell ref="R8:AA8"/>
    <mergeCell ref="AF8:AF9"/>
    <mergeCell ref="D25:AF25"/>
    <mergeCell ref="D27:CH27"/>
    <mergeCell ref="D29:AF29"/>
  </mergeCells>
  <conditionalFormatting sqref="CH10:CH26 Q10:Q24 AF10:AF24 AU10:AU26 BJ10:BJ26 BW10:BW26 CP11:CY32 CN10:CN32 CH12:CN12 CI11:CN32 CY10:CY32 AF26 Q26 Q28 AF28 BW28:BW32 BJ28:BJ32 AU28:AU32 CH28:CH32 AF30:AF32 Q30:Q32 CO11:CO33">
    <cfRule type="containsErrors" dxfId="0" priority="18">
      <formula>ISERROR(Q10)</formula>
    </cfRule>
  </conditionalFormatting>
  <pageMargins left="0.70866141732283472" right="0.70866141732283472" top="0.74803149606299213" bottom="0.74803149606299213" header="0.31496062992125984" footer="0.31496062992125984"/>
  <pageSetup paperSize="9" scale="59" fitToWidth="0" orientation="landscape" r:id="rId1"/>
  <colBreaks count="2" manualBreakCount="2">
    <brk id="32" max="40" man="1"/>
    <brk id="61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2020-06-02T13:14:11Z</dcterms:modified>
</cp:coreProperties>
</file>