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J17" i="1" l="1"/>
  <c r="BJ10" i="1" l="1"/>
  <c r="U24" i="1" l="1"/>
  <c r="DR22" i="1" l="1"/>
  <c r="DR23" i="1"/>
  <c r="DR26" i="1"/>
  <c r="DG22" i="1"/>
  <c r="DG23" i="1"/>
  <c r="DG26" i="1"/>
  <c r="CV22" i="1"/>
  <c r="CV23" i="1"/>
  <c r="CV26" i="1"/>
  <c r="CJ22" i="1"/>
  <c r="CJ23" i="1"/>
  <c r="CJ26" i="1"/>
  <c r="BW22" i="1"/>
  <c r="BW23" i="1"/>
  <c r="BW26" i="1"/>
  <c r="BJ22" i="1"/>
  <c r="BJ23" i="1"/>
  <c r="BJ26" i="1"/>
  <c r="AS22" i="1"/>
  <c r="AS23" i="1"/>
  <c r="AS26" i="1"/>
  <c r="U22" i="1"/>
  <c r="U23" i="1"/>
  <c r="U26" i="1"/>
  <c r="DS26" i="1" l="1"/>
  <c r="DS23" i="1"/>
  <c r="DS22" i="1"/>
  <c r="U10" i="1"/>
  <c r="DR11" i="1"/>
  <c r="DR12" i="1"/>
  <c r="DR13" i="1"/>
  <c r="DR14" i="1"/>
  <c r="DR15" i="1"/>
  <c r="DR16" i="1"/>
  <c r="DR17" i="1"/>
  <c r="DR18" i="1"/>
  <c r="DR19" i="1"/>
  <c r="DR20" i="1"/>
  <c r="DR21" i="1"/>
  <c r="DR10" i="1"/>
  <c r="DG11" i="1"/>
  <c r="DG12" i="1"/>
  <c r="DG13" i="1"/>
  <c r="DG14" i="1"/>
  <c r="DG15" i="1"/>
  <c r="DG16" i="1"/>
  <c r="DG17" i="1"/>
  <c r="DG18" i="1"/>
  <c r="DG19" i="1"/>
  <c r="DG20" i="1"/>
  <c r="DG21" i="1"/>
  <c r="DG10" i="1"/>
  <c r="CV11" i="1"/>
  <c r="CV12" i="1"/>
  <c r="CV13" i="1"/>
  <c r="CV14" i="1"/>
  <c r="CV15" i="1"/>
  <c r="CV16" i="1"/>
  <c r="CV17" i="1"/>
  <c r="CV18" i="1"/>
  <c r="CV19" i="1"/>
  <c r="CV20" i="1"/>
  <c r="CV21" i="1"/>
  <c r="CV10" i="1"/>
  <c r="CJ11" i="1"/>
  <c r="CJ12" i="1"/>
  <c r="CJ13" i="1"/>
  <c r="CJ14" i="1"/>
  <c r="CJ15" i="1"/>
  <c r="CJ16" i="1"/>
  <c r="CJ17" i="1"/>
  <c r="CJ18" i="1"/>
  <c r="CJ19" i="1"/>
  <c r="CJ20" i="1"/>
  <c r="CJ21" i="1"/>
  <c r="CJ10" i="1"/>
  <c r="BW11" i="1"/>
  <c r="BW12" i="1"/>
  <c r="BW13" i="1"/>
  <c r="BW14" i="1"/>
  <c r="BW15" i="1"/>
  <c r="BW16" i="1"/>
  <c r="BW17" i="1"/>
  <c r="BW18" i="1"/>
  <c r="BW19" i="1"/>
  <c r="BW20" i="1"/>
  <c r="BW21" i="1"/>
  <c r="BW10" i="1"/>
  <c r="BJ11" i="1"/>
  <c r="BJ12" i="1"/>
  <c r="BJ13" i="1"/>
  <c r="BJ14" i="1"/>
  <c r="BJ15" i="1"/>
  <c r="BJ16" i="1"/>
  <c r="BJ18" i="1"/>
  <c r="BJ19" i="1"/>
  <c r="BJ20" i="1"/>
  <c r="BJ21" i="1"/>
  <c r="AS11" i="1"/>
  <c r="AS12" i="1"/>
  <c r="AS13" i="1"/>
  <c r="AS14" i="1"/>
  <c r="AS15" i="1"/>
  <c r="AS16" i="1"/>
  <c r="AS17" i="1"/>
  <c r="AS18" i="1"/>
  <c r="AS19" i="1"/>
  <c r="AS20" i="1"/>
  <c r="AS21" i="1"/>
  <c r="U11" i="1"/>
  <c r="U12" i="1"/>
  <c r="U13" i="1"/>
  <c r="U14" i="1"/>
  <c r="U15" i="1"/>
  <c r="U16" i="1"/>
  <c r="U17" i="1"/>
  <c r="U18" i="1"/>
  <c r="U19" i="1"/>
  <c r="U20" i="1"/>
  <c r="U21" i="1"/>
  <c r="AS10" i="1"/>
  <c r="DS19" i="1" l="1"/>
  <c r="DS15" i="1"/>
  <c r="DS11" i="1"/>
  <c r="DS21" i="1"/>
  <c r="DS17" i="1"/>
  <c r="DS13" i="1"/>
  <c r="DS10" i="1"/>
  <c r="DS14" i="1"/>
  <c r="DS18" i="1"/>
  <c r="DS20" i="1"/>
  <c r="DS16" i="1"/>
  <c r="DS12" i="1"/>
</calcChain>
</file>

<file path=xl/sharedStrings.xml><?xml version="1.0" encoding="utf-8"?>
<sst xmlns="http://schemas.openxmlformats.org/spreadsheetml/2006/main" count="726" uniqueCount="86">
  <si>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</si>
  <si>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</si>
  <si>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</si>
  <si>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</si>
  <si>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</si>
  <si>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</si>
  <si>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</si>
  <si>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</si>
  <si>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</si>
  <si>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</si>
  <si>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</si>
  <si>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</si>
  <si>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</si>
  <si>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</si>
  <si>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Математика</t>
  </si>
  <si>
    <t>Социология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</si>
  <si>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</si>
  <si>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</si>
  <si>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</si>
  <si>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</si>
  <si>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</si>
  <si>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</si>
  <si>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</si>
  <si>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</si>
  <si>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</si>
  <si>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</si>
  <si>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Русский язык и культура речи</t>
  </si>
  <si>
    <t>Биология с основами экологии</t>
  </si>
  <si>
    <t>Аналитическая химия</t>
  </si>
  <si>
    <t>Культурология</t>
  </si>
  <si>
    <t>Профессионально-педагогическое самообразование</t>
  </si>
  <si>
    <t>Сырье и материалы в пищевой промышленности</t>
  </si>
  <si>
    <t>Введение в специальность</t>
  </si>
  <si>
    <t>1 курс</t>
  </si>
  <si>
    <t>2 курс</t>
  </si>
  <si>
    <t>3 курс</t>
  </si>
  <si>
    <t>4 курс</t>
  </si>
  <si>
    <t>5 курс</t>
  </si>
  <si>
    <t>Философия</t>
  </si>
  <si>
    <t>Физика</t>
  </si>
  <si>
    <t>Бухгалтерский учет в пищевой промышленности</t>
  </si>
  <si>
    <t>Менеджмент и маркетинг</t>
  </si>
  <si>
    <t>Основы научных исследований</t>
  </si>
  <si>
    <t>Метрология, стандартизация и сертификация</t>
  </si>
  <si>
    <t>Химия пищи</t>
  </si>
  <si>
    <t>Биохимия</t>
  </si>
  <si>
    <t>Основы валеологии</t>
  </si>
  <si>
    <t>Планирование эксперимента и обработка данных</t>
  </si>
  <si>
    <t>Правоведение</t>
  </si>
  <si>
    <t>Энергообеспечение на предприятиях пищевой промышленности</t>
  </si>
  <si>
    <t>Пищевая биотехнология</t>
  </si>
  <si>
    <t>Научно-техническая и инженерная этики</t>
  </si>
  <si>
    <t>19.03.03. - Продукты питания животного происхождения</t>
  </si>
  <si>
    <t>заочная</t>
  </si>
  <si>
    <t>Биотехнологии и ветеринарной медицины</t>
  </si>
  <si>
    <t>Гуманистические ориентиры современности (против философии эсктремизма и негилизма)</t>
  </si>
  <si>
    <t>Основы конструирования рабочих механизмовмашин пищевой промышленности</t>
  </si>
  <si>
    <t>Общая и неорганическая химия</t>
  </si>
  <si>
    <t>Информатика и информационные технологии</t>
  </si>
  <si>
    <t xml:space="preserve">Органическая химия и химия биологически активных веществ </t>
  </si>
  <si>
    <t xml:space="preserve"> Начертательная геометрия и инженерная графика</t>
  </si>
  <si>
    <t>Методы экспериментальных исследований и анализ продуктов питания животного происхождения</t>
  </si>
  <si>
    <t>Учебная практка исследование сырья экмпресс методами</t>
  </si>
  <si>
    <t>Учебная практка введение в технологию продуктов питания животного происхождения</t>
  </si>
  <si>
    <t>Переработка вторичного пищевого сырья</t>
  </si>
  <si>
    <t>Физическая культура испорт</t>
  </si>
  <si>
    <t>За период обучения осваиваются следующие компетенции: ОК-1, ОК-2, ОК-5, ОК-6, ОК-7, ОК-8, ОПК-1, ОПК-2, ОПК-3, ПК-13, ПК-22, ПК-26, ПК-27.</t>
  </si>
  <si>
    <t>За период обучения осваиваются следующие компетенции: ОК-4, ОК-6, ОК-7, ОПК-1, ОПК-2, ОПК-3, ОПК-4, ПК-2, ПК-3, ПК-4, ПК- 5, ПК-6, ПК-8, ПК-14, ПК-15, ПК-16, ПК-17, ПК-18, ПК-20, ПК-21, ПК-22, ПК-23, ПК-26, ПК-27, ПК-30.</t>
  </si>
  <si>
    <t>х</t>
  </si>
  <si>
    <t>Б1.В.ДВ 07.1 Анатомия и гистология с/х животных</t>
  </si>
  <si>
    <t>Б1.В.ДВ 07.2 Основы животноводства</t>
  </si>
  <si>
    <t>Ветсанэкспертиза</t>
  </si>
  <si>
    <t>Основы законодательства и стандартизации в пищевой промышленности</t>
  </si>
  <si>
    <t>Автоматизированные системы управления и моделирования</t>
  </si>
  <si>
    <t>Микробиология продуктов питания животного происхождения</t>
  </si>
  <si>
    <t>Технологии детских продуктов питания</t>
  </si>
  <si>
    <t>Логистика в пищевых отраслях</t>
  </si>
  <si>
    <t>Теоретические основы товароведения и экспертизы продовольственных товаров</t>
  </si>
  <si>
    <t>Научно-технические инновации в пищевой промышленности</t>
  </si>
  <si>
    <t>Процессы и аппараты пищевых производств</t>
  </si>
  <si>
    <t>Общая технология продуктов питания животного происхождения</t>
  </si>
  <si>
    <t>Реология</t>
  </si>
  <si>
    <t>Безопасность жизнедеятельности</t>
  </si>
  <si>
    <t>Научное обоснование технологии функциональных продуктов питания</t>
  </si>
  <si>
    <t>Научные системы формирования полноценного питания</t>
  </si>
  <si>
    <t>За период обучения освоены следующие компетенции компетенции: ОК-9, ОПК-2, ОПК-3, ОПК-4, ПК-1, ПК-2, ПК-7, ПК-8, ПК-16, ПК-17, ПК-11,ПК-14, ПК-20, ПК-21, ПК-25, ПК-27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</si>
</sst>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textRotation="90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 textRotation="90" wrapText="1"/>
      <protection locked="0"/>
    </xf>
    <xf numFmtId="0" fontId="12" fillId="4" borderId="0" xfId="0" applyFont="1" applyFill="1" applyBorder="1" applyProtection="1"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Protection="1">
      <protection locked="0"/>
    </xf>
    <xf numFmtId="0" fontId="12" fillId="0" borderId="0" xfId="0" applyFont="1" applyBorder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3" xfId="0" applyFont="1" applyBorder="1" applyProtection="1"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 hidden="1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2" fontId="6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6"/>
  <sheetViews>
    <sheetView tabSelected="1" view="pageBreakPreview" topLeftCell="AI10" zoomScaleNormal="100" zoomScaleSheetLayoutView="100" workbookViewId="0">
      <selection activeCell="BH18" sqref="BH18"/>
    </sheetView>
  </sheetViews>
  <sheetFormatPr defaultRowHeight="12" x14ac:dyDescent="0.2"/>
  <cols>
    <col min="1" max="1" width="5.5703125" style="14" customWidth="1"/>
    <col min="2" max="2" width="9.140625" style="15" customWidth="1"/>
    <col min="3" max="3" width="7.140625" style="17" customWidth="1"/>
    <col min="4" max="8" width="5.7109375" style="17" customWidth="1"/>
    <col min="9" max="9" width="7" style="17" customWidth="1"/>
    <col min="10" max="18" width="5.7109375" style="17" customWidth="1"/>
    <col min="19" max="21" width="5.42578125" style="17" customWidth="1"/>
    <col min="22" max="22" width="5.7109375" style="17" customWidth="1"/>
    <col min="23" max="23" width="7.28515625" style="17" customWidth="1"/>
    <col min="24" max="24" width="7.140625" style="17" customWidth="1"/>
    <col min="25" max="31" width="5.7109375" style="17" customWidth="1"/>
    <col min="32" max="32" width="5.28515625" style="17" customWidth="1"/>
    <col min="33" max="36" width="5.7109375" style="17" customWidth="1"/>
    <col min="37" max="37" width="4.42578125" style="17" customWidth="1"/>
    <col min="38" max="38" width="5.28515625" style="17" customWidth="1"/>
    <col min="39" max="39" width="7" style="17" customWidth="1"/>
    <col min="40" max="40" width="5.140625" style="17" customWidth="1"/>
    <col min="41" max="41" width="5.42578125" style="17" customWidth="1"/>
    <col min="42" max="42" width="5.28515625" style="17" customWidth="1"/>
    <col min="43" max="43" width="9" style="17" customWidth="1"/>
    <col min="44" max="44" width="11.7109375" style="17" customWidth="1"/>
    <col min="45" max="45" width="6.140625" style="17" customWidth="1"/>
    <col min="46" max="62" width="5.42578125" style="17" customWidth="1"/>
    <col min="63" max="73" width="5.85546875" style="17" customWidth="1"/>
    <col min="74" max="74" width="8.5703125" style="17" customWidth="1"/>
    <col min="75" max="83" width="5.7109375" style="17" customWidth="1"/>
    <col min="84" max="84" width="6.42578125" style="17" customWidth="1"/>
    <col min="85" max="85" width="5.42578125" style="17" customWidth="1"/>
    <col min="86" max="86" width="5.7109375" style="17" customWidth="1"/>
    <col min="87" max="87" width="4.5703125" style="17" customWidth="1"/>
    <col min="88" max="88" width="5.28515625" style="17" customWidth="1"/>
    <col min="89" max="98" width="5.7109375" style="17" customWidth="1"/>
    <col min="99" max="99" width="9.140625" style="17" customWidth="1"/>
    <col min="100" max="108" width="5.7109375" style="17" customWidth="1"/>
    <col min="109" max="109" width="6.42578125" style="17" customWidth="1"/>
    <col min="110" max="112" width="6.5703125" style="17" customWidth="1"/>
    <col min="113" max="119" width="5.7109375" style="17" customWidth="1"/>
    <col min="120" max="120" width="6.42578125" style="17" customWidth="1"/>
    <col min="121" max="129" width="5.7109375" style="17" customWidth="1"/>
    <col min="130" max="130" width="10" style="17" customWidth="1"/>
    <col min="131" max="131" width="6.28515625" style="17" customWidth="1"/>
    <col min="132" max="226" width="8.85546875" style="17"/>
    <col min="227" max="227" width="2.28515625" style="17" customWidth="1"/>
    <col min="228" max="228" width="9.140625" style="17" customWidth="1"/>
    <col min="229" max="229" width="7.140625" style="17" customWidth="1"/>
    <col min="230" max="246" width="5.7109375" style="17" customWidth="1"/>
    <col min="247" max="247" width="13.7109375" style="17" customWidth="1"/>
    <col min="248" max="249" width="6.5703125" style="17" customWidth="1"/>
    <col min="250" max="268" width="5.7109375" style="17" customWidth="1"/>
    <col min="269" max="269" width="13.42578125" style="17" customWidth="1"/>
    <col min="270" max="271" width="6.5703125" style="17" customWidth="1"/>
    <col min="272" max="291" width="5.7109375" style="17" customWidth="1"/>
    <col min="292" max="292" width="13.42578125" style="17" customWidth="1"/>
    <col min="293" max="294" width="6.5703125" style="17" customWidth="1"/>
    <col min="295" max="301" width="5.7109375" style="17" customWidth="1"/>
    <col min="302" max="302" width="6.42578125" style="17" customWidth="1"/>
    <col min="303" max="310" width="5.7109375" style="17" customWidth="1"/>
    <col min="311" max="311" width="10" style="17" customWidth="1"/>
    <col min="312" max="312" width="6.28515625" style="17" customWidth="1"/>
    <col min="313" max="482" width="8.85546875" style="17"/>
    <col min="483" max="483" width="2.28515625" style="17" customWidth="1"/>
    <col min="484" max="484" width="9.140625" style="17" customWidth="1"/>
    <col min="485" max="485" width="7.140625" style="17" customWidth="1"/>
    <col min="486" max="502" width="5.7109375" style="17" customWidth="1"/>
    <col min="503" max="503" width="13.7109375" style="17" customWidth="1"/>
    <col min="504" max="505" width="6.5703125" style="17" customWidth="1"/>
    <col min="506" max="524" width="5.7109375" style="17" customWidth="1"/>
    <col min="525" max="525" width="13.42578125" style="17" customWidth="1"/>
    <col min="526" max="527" width="6.5703125" style="17" customWidth="1"/>
    <col min="528" max="547" width="5.7109375" style="17" customWidth="1"/>
    <col min="548" max="548" width="13.42578125" style="17" customWidth="1"/>
    <col min="549" max="550" width="6.5703125" style="17" customWidth="1"/>
    <col min="551" max="557" width="5.7109375" style="17" customWidth="1"/>
    <col min="558" max="558" width="6.42578125" style="17" customWidth="1"/>
    <col min="559" max="566" width="5.7109375" style="17" customWidth="1"/>
    <col min="567" max="567" width="10" style="17" customWidth="1"/>
    <col min="568" max="568" width="6.28515625" style="17" customWidth="1"/>
    <col min="569" max="738" width="8.85546875" style="17"/>
    <col min="739" max="739" width="2.28515625" style="17" customWidth="1"/>
    <col min="740" max="740" width="9.140625" style="17" customWidth="1"/>
    <col min="741" max="741" width="7.140625" style="17" customWidth="1"/>
    <col min="742" max="758" width="5.7109375" style="17" customWidth="1"/>
    <col min="759" max="759" width="13.7109375" style="17" customWidth="1"/>
    <col min="760" max="761" width="6.5703125" style="17" customWidth="1"/>
    <col min="762" max="780" width="5.7109375" style="17" customWidth="1"/>
    <col min="781" max="781" width="13.42578125" style="17" customWidth="1"/>
    <col min="782" max="783" width="6.5703125" style="17" customWidth="1"/>
    <col min="784" max="803" width="5.7109375" style="17" customWidth="1"/>
    <col min="804" max="804" width="13.42578125" style="17" customWidth="1"/>
    <col min="805" max="806" width="6.5703125" style="17" customWidth="1"/>
    <col min="807" max="813" width="5.7109375" style="17" customWidth="1"/>
    <col min="814" max="814" width="6.42578125" style="17" customWidth="1"/>
    <col min="815" max="822" width="5.7109375" style="17" customWidth="1"/>
    <col min="823" max="823" width="10" style="17" customWidth="1"/>
    <col min="824" max="824" width="6.28515625" style="17" customWidth="1"/>
    <col min="825" max="994" width="8.85546875" style="17"/>
    <col min="995" max="995" width="2.28515625" style="17" customWidth="1"/>
    <col min="996" max="996" width="9.140625" style="17" customWidth="1"/>
    <col min="997" max="997" width="7.140625" style="17" customWidth="1"/>
    <col min="998" max="1014" width="5.7109375" style="17" customWidth="1"/>
    <col min="1015" max="1015" width="13.7109375" style="17" customWidth="1"/>
    <col min="1016" max="1017" width="6.5703125" style="17" customWidth="1"/>
    <col min="1018" max="1036" width="5.7109375" style="17" customWidth="1"/>
    <col min="1037" max="1037" width="13.42578125" style="17" customWidth="1"/>
    <col min="1038" max="1039" width="6.5703125" style="17" customWidth="1"/>
    <col min="1040" max="1059" width="5.7109375" style="17" customWidth="1"/>
    <col min="1060" max="1060" width="13.42578125" style="17" customWidth="1"/>
    <col min="1061" max="1062" width="6.5703125" style="17" customWidth="1"/>
    <col min="1063" max="1069" width="5.7109375" style="17" customWidth="1"/>
    <col min="1070" max="1070" width="6.42578125" style="17" customWidth="1"/>
    <col min="1071" max="1078" width="5.7109375" style="17" customWidth="1"/>
    <col min="1079" max="1079" width="10" style="17" customWidth="1"/>
    <col min="1080" max="1080" width="6.28515625" style="17" customWidth="1"/>
    <col min="1081" max="1250" width="8.85546875" style="17"/>
    <col min="1251" max="1251" width="2.28515625" style="17" customWidth="1"/>
    <col min="1252" max="1252" width="9.140625" style="17" customWidth="1"/>
    <col min="1253" max="1253" width="7.140625" style="17" customWidth="1"/>
    <col min="1254" max="1270" width="5.7109375" style="17" customWidth="1"/>
    <col min="1271" max="1271" width="13.7109375" style="17" customWidth="1"/>
    <col min="1272" max="1273" width="6.5703125" style="17" customWidth="1"/>
    <col min="1274" max="1292" width="5.7109375" style="17" customWidth="1"/>
    <col min="1293" max="1293" width="13.42578125" style="17" customWidth="1"/>
    <col min="1294" max="1295" width="6.5703125" style="17" customWidth="1"/>
    <col min="1296" max="1315" width="5.7109375" style="17" customWidth="1"/>
    <col min="1316" max="1316" width="13.42578125" style="17" customWidth="1"/>
    <col min="1317" max="1318" width="6.5703125" style="17" customWidth="1"/>
    <col min="1319" max="1325" width="5.7109375" style="17" customWidth="1"/>
    <col min="1326" max="1326" width="6.42578125" style="17" customWidth="1"/>
    <col min="1327" max="1334" width="5.7109375" style="17" customWidth="1"/>
    <col min="1335" max="1335" width="10" style="17" customWidth="1"/>
    <col min="1336" max="1336" width="6.28515625" style="17" customWidth="1"/>
    <col min="1337" max="1506" width="8.85546875" style="17"/>
    <col min="1507" max="1507" width="2.28515625" style="17" customWidth="1"/>
    <col min="1508" max="1508" width="9.140625" style="17" customWidth="1"/>
    <col min="1509" max="1509" width="7.140625" style="17" customWidth="1"/>
    <col min="1510" max="1526" width="5.7109375" style="17" customWidth="1"/>
    <col min="1527" max="1527" width="13.7109375" style="17" customWidth="1"/>
    <col min="1528" max="1529" width="6.5703125" style="17" customWidth="1"/>
    <col min="1530" max="1548" width="5.7109375" style="17" customWidth="1"/>
    <col min="1549" max="1549" width="13.42578125" style="17" customWidth="1"/>
    <col min="1550" max="1551" width="6.5703125" style="17" customWidth="1"/>
    <col min="1552" max="1571" width="5.7109375" style="17" customWidth="1"/>
    <col min="1572" max="1572" width="13.42578125" style="17" customWidth="1"/>
    <col min="1573" max="1574" width="6.5703125" style="17" customWidth="1"/>
    <col min="1575" max="1581" width="5.7109375" style="17" customWidth="1"/>
    <col min="1582" max="1582" width="6.42578125" style="17" customWidth="1"/>
    <col min="1583" max="1590" width="5.7109375" style="17" customWidth="1"/>
    <col min="1591" max="1591" width="10" style="17" customWidth="1"/>
    <col min="1592" max="1592" width="6.28515625" style="17" customWidth="1"/>
    <col min="1593" max="1762" width="8.85546875" style="17"/>
    <col min="1763" max="1763" width="2.28515625" style="17" customWidth="1"/>
    <col min="1764" max="1764" width="9.140625" style="17" customWidth="1"/>
    <col min="1765" max="1765" width="7.140625" style="17" customWidth="1"/>
    <col min="1766" max="1782" width="5.7109375" style="17" customWidth="1"/>
    <col min="1783" max="1783" width="13.7109375" style="17" customWidth="1"/>
    <col min="1784" max="1785" width="6.5703125" style="17" customWidth="1"/>
    <col min="1786" max="1804" width="5.7109375" style="17" customWidth="1"/>
    <col min="1805" max="1805" width="13.42578125" style="17" customWidth="1"/>
    <col min="1806" max="1807" width="6.5703125" style="17" customWidth="1"/>
    <col min="1808" max="1827" width="5.7109375" style="17" customWidth="1"/>
    <col min="1828" max="1828" width="13.42578125" style="17" customWidth="1"/>
    <col min="1829" max="1830" width="6.5703125" style="17" customWidth="1"/>
    <col min="1831" max="1837" width="5.7109375" style="17" customWidth="1"/>
    <col min="1838" max="1838" width="6.42578125" style="17" customWidth="1"/>
    <col min="1839" max="1846" width="5.7109375" style="17" customWidth="1"/>
    <col min="1847" max="1847" width="10" style="17" customWidth="1"/>
    <col min="1848" max="1848" width="6.28515625" style="17" customWidth="1"/>
    <col min="1849" max="2018" width="8.85546875" style="17"/>
    <col min="2019" max="2019" width="2.28515625" style="17" customWidth="1"/>
    <col min="2020" max="2020" width="9.140625" style="17" customWidth="1"/>
    <col min="2021" max="2021" width="7.140625" style="17" customWidth="1"/>
    <col min="2022" max="2038" width="5.7109375" style="17" customWidth="1"/>
    <col min="2039" max="2039" width="13.7109375" style="17" customWidth="1"/>
    <col min="2040" max="2041" width="6.5703125" style="17" customWidth="1"/>
    <col min="2042" max="2060" width="5.7109375" style="17" customWidth="1"/>
    <col min="2061" max="2061" width="13.42578125" style="17" customWidth="1"/>
    <col min="2062" max="2063" width="6.5703125" style="17" customWidth="1"/>
    <col min="2064" max="2083" width="5.7109375" style="17" customWidth="1"/>
    <col min="2084" max="2084" width="13.42578125" style="17" customWidth="1"/>
    <col min="2085" max="2086" width="6.5703125" style="17" customWidth="1"/>
    <col min="2087" max="2093" width="5.7109375" style="17" customWidth="1"/>
    <col min="2094" max="2094" width="6.42578125" style="17" customWidth="1"/>
    <col min="2095" max="2102" width="5.7109375" style="17" customWidth="1"/>
    <col min="2103" max="2103" width="10" style="17" customWidth="1"/>
    <col min="2104" max="2104" width="6.28515625" style="17" customWidth="1"/>
    <col min="2105" max="2274" width="8.85546875" style="17"/>
    <col min="2275" max="2275" width="2.28515625" style="17" customWidth="1"/>
    <col min="2276" max="2276" width="9.140625" style="17" customWidth="1"/>
    <col min="2277" max="2277" width="7.140625" style="17" customWidth="1"/>
    <col min="2278" max="2294" width="5.7109375" style="17" customWidth="1"/>
    <col min="2295" max="2295" width="13.7109375" style="17" customWidth="1"/>
    <col min="2296" max="2297" width="6.5703125" style="17" customWidth="1"/>
    <col min="2298" max="2316" width="5.7109375" style="17" customWidth="1"/>
    <col min="2317" max="2317" width="13.42578125" style="17" customWidth="1"/>
    <col min="2318" max="2319" width="6.5703125" style="17" customWidth="1"/>
    <col min="2320" max="2339" width="5.7109375" style="17" customWidth="1"/>
    <col min="2340" max="2340" width="13.42578125" style="17" customWidth="1"/>
    <col min="2341" max="2342" width="6.5703125" style="17" customWidth="1"/>
    <col min="2343" max="2349" width="5.7109375" style="17" customWidth="1"/>
    <col min="2350" max="2350" width="6.42578125" style="17" customWidth="1"/>
    <col min="2351" max="2358" width="5.7109375" style="17" customWidth="1"/>
    <col min="2359" max="2359" width="10" style="17" customWidth="1"/>
    <col min="2360" max="2360" width="6.28515625" style="17" customWidth="1"/>
    <col min="2361" max="2530" width="8.85546875" style="17"/>
    <col min="2531" max="2531" width="2.28515625" style="17" customWidth="1"/>
    <col min="2532" max="2532" width="9.140625" style="17" customWidth="1"/>
    <col min="2533" max="2533" width="7.140625" style="17" customWidth="1"/>
    <col min="2534" max="2550" width="5.7109375" style="17" customWidth="1"/>
    <col min="2551" max="2551" width="13.7109375" style="17" customWidth="1"/>
    <col min="2552" max="2553" width="6.5703125" style="17" customWidth="1"/>
    <col min="2554" max="2572" width="5.7109375" style="17" customWidth="1"/>
    <col min="2573" max="2573" width="13.42578125" style="17" customWidth="1"/>
    <col min="2574" max="2575" width="6.5703125" style="17" customWidth="1"/>
    <col min="2576" max="2595" width="5.7109375" style="17" customWidth="1"/>
    <col min="2596" max="2596" width="13.42578125" style="17" customWidth="1"/>
    <col min="2597" max="2598" width="6.5703125" style="17" customWidth="1"/>
    <col min="2599" max="2605" width="5.7109375" style="17" customWidth="1"/>
    <col min="2606" max="2606" width="6.42578125" style="17" customWidth="1"/>
    <col min="2607" max="2614" width="5.7109375" style="17" customWidth="1"/>
    <col min="2615" max="2615" width="10" style="17" customWidth="1"/>
    <col min="2616" max="2616" width="6.28515625" style="17" customWidth="1"/>
    <col min="2617" max="2786" width="8.85546875" style="17"/>
    <col min="2787" max="2787" width="2.28515625" style="17" customWidth="1"/>
    <col min="2788" max="2788" width="9.140625" style="17" customWidth="1"/>
    <col min="2789" max="2789" width="7.140625" style="17" customWidth="1"/>
    <col min="2790" max="2806" width="5.7109375" style="17" customWidth="1"/>
    <col min="2807" max="2807" width="13.7109375" style="17" customWidth="1"/>
    <col min="2808" max="2809" width="6.5703125" style="17" customWidth="1"/>
    <col min="2810" max="2828" width="5.7109375" style="17" customWidth="1"/>
    <col min="2829" max="2829" width="13.42578125" style="17" customWidth="1"/>
    <col min="2830" max="2831" width="6.5703125" style="17" customWidth="1"/>
    <col min="2832" max="2851" width="5.7109375" style="17" customWidth="1"/>
    <col min="2852" max="2852" width="13.42578125" style="17" customWidth="1"/>
    <col min="2853" max="2854" width="6.5703125" style="17" customWidth="1"/>
    <col min="2855" max="2861" width="5.7109375" style="17" customWidth="1"/>
    <col min="2862" max="2862" width="6.42578125" style="17" customWidth="1"/>
    <col min="2863" max="2870" width="5.7109375" style="17" customWidth="1"/>
    <col min="2871" max="2871" width="10" style="17" customWidth="1"/>
    <col min="2872" max="2872" width="6.28515625" style="17" customWidth="1"/>
    <col min="2873" max="3042" width="8.85546875" style="17"/>
    <col min="3043" max="3043" width="2.28515625" style="17" customWidth="1"/>
    <col min="3044" max="3044" width="9.140625" style="17" customWidth="1"/>
    <col min="3045" max="3045" width="7.140625" style="17" customWidth="1"/>
    <col min="3046" max="3062" width="5.7109375" style="17" customWidth="1"/>
    <col min="3063" max="3063" width="13.7109375" style="17" customWidth="1"/>
    <col min="3064" max="3065" width="6.5703125" style="17" customWidth="1"/>
    <col min="3066" max="3084" width="5.7109375" style="17" customWidth="1"/>
    <col min="3085" max="3085" width="13.42578125" style="17" customWidth="1"/>
    <col min="3086" max="3087" width="6.5703125" style="17" customWidth="1"/>
    <col min="3088" max="3107" width="5.7109375" style="17" customWidth="1"/>
    <col min="3108" max="3108" width="13.42578125" style="17" customWidth="1"/>
    <col min="3109" max="3110" width="6.5703125" style="17" customWidth="1"/>
    <col min="3111" max="3117" width="5.7109375" style="17" customWidth="1"/>
    <col min="3118" max="3118" width="6.42578125" style="17" customWidth="1"/>
    <col min="3119" max="3126" width="5.7109375" style="17" customWidth="1"/>
    <col min="3127" max="3127" width="10" style="17" customWidth="1"/>
    <col min="3128" max="3128" width="6.28515625" style="17" customWidth="1"/>
    <col min="3129" max="3298" width="8.85546875" style="17"/>
    <col min="3299" max="3299" width="2.28515625" style="17" customWidth="1"/>
    <col min="3300" max="3300" width="9.140625" style="17" customWidth="1"/>
    <col min="3301" max="3301" width="7.140625" style="17" customWidth="1"/>
    <col min="3302" max="3318" width="5.7109375" style="17" customWidth="1"/>
    <col min="3319" max="3319" width="13.7109375" style="17" customWidth="1"/>
    <col min="3320" max="3321" width="6.5703125" style="17" customWidth="1"/>
    <col min="3322" max="3340" width="5.7109375" style="17" customWidth="1"/>
    <col min="3341" max="3341" width="13.42578125" style="17" customWidth="1"/>
    <col min="3342" max="3343" width="6.5703125" style="17" customWidth="1"/>
    <col min="3344" max="3363" width="5.7109375" style="17" customWidth="1"/>
    <col min="3364" max="3364" width="13.42578125" style="17" customWidth="1"/>
    <col min="3365" max="3366" width="6.5703125" style="17" customWidth="1"/>
    <col min="3367" max="3373" width="5.7109375" style="17" customWidth="1"/>
    <col min="3374" max="3374" width="6.42578125" style="17" customWidth="1"/>
    <col min="3375" max="3382" width="5.7109375" style="17" customWidth="1"/>
    <col min="3383" max="3383" width="10" style="17" customWidth="1"/>
    <col min="3384" max="3384" width="6.28515625" style="17" customWidth="1"/>
    <col min="3385" max="3554" width="8.85546875" style="17"/>
    <col min="3555" max="3555" width="2.28515625" style="17" customWidth="1"/>
    <col min="3556" max="3556" width="9.140625" style="17" customWidth="1"/>
    <col min="3557" max="3557" width="7.140625" style="17" customWidth="1"/>
    <col min="3558" max="3574" width="5.7109375" style="17" customWidth="1"/>
    <col min="3575" max="3575" width="13.7109375" style="17" customWidth="1"/>
    <col min="3576" max="3577" width="6.5703125" style="17" customWidth="1"/>
    <col min="3578" max="3596" width="5.7109375" style="17" customWidth="1"/>
    <col min="3597" max="3597" width="13.42578125" style="17" customWidth="1"/>
    <col min="3598" max="3599" width="6.5703125" style="17" customWidth="1"/>
    <col min="3600" max="3619" width="5.7109375" style="17" customWidth="1"/>
    <col min="3620" max="3620" width="13.42578125" style="17" customWidth="1"/>
    <col min="3621" max="3622" width="6.5703125" style="17" customWidth="1"/>
    <col min="3623" max="3629" width="5.7109375" style="17" customWidth="1"/>
    <col min="3630" max="3630" width="6.42578125" style="17" customWidth="1"/>
    <col min="3631" max="3638" width="5.7109375" style="17" customWidth="1"/>
    <col min="3639" max="3639" width="10" style="17" customWidth="1"/>
    <col min="3640" max="3640" width="6.28515625" style="17" customWidth="1"/>
    <col min="3641" max="3810" width="8.85546875" style="17"/>
    <col min="3811" max="3811" width="2.28515625" style="17" customWidth="1"/>
    <col min="3812" max="3812" width="9.140625" style="17" customWidth="1"/>
    <col min="3813" max="3813" width="7.140625" style="17" customWidth="1"/>
    <col min="3814" max="3830" width="5.7109375" style="17" customWidth="1"/>
    <col min="3831" max="3831" width="13.7109375" style="17" customWidth="1"/>
    <col min="3832" max="3833" width="6.5703125" style="17" customWidth="1"/>
    <col min="3834" max="3852" width="5.7109375" style="17" customWidth="1"/>
    <col min="3853" max="3853" width="13.42578125" style="17" customWidth="1"/>
    <col min="3854" max="3855" width="6.5703125" style="17" customWidth="1"/>
    <col min="3856" max="3875" width="5.7109375" style="17" customWidth="1"/>
    <col min="3876" max="3876" width="13.42578125" style="17" customWidth="1"/>
    <col min="3877" max="3878" width="6.5703125" style="17" customWidth="1"/>
    <col min="3879" max="3885" width="5.7109375" style="17" customWidth="1"/>
    <col min="3886" max="3886" width="6.42578125" style="17" customWidth="1"/>
    <col min="3887" max="3894" width="5.7109375" style="17" customWidth="1"/>
    <col min="3895" max="3895" width="10" style="17" customWidth="1"/>
    <col min="3896" max="3896" width="6.28515625" style="17" customWidth="1"/>
    <col min="3897" max="4066" width="8.85546875" style="17"/>
    <col min="4067" max="4067" width="2.28515625" style="17" customWidth="1"/>
    <col min="4068" max="4068" width="9.140625" style="17" customWidth="1"/>
    <col min="4069" max="4069" width="7.140625" style="17" customWidth="1"/>
    <col min="4070" max="4086" width="5.7109375" style="17" customWidth="1"/>
    <col min="4087" max="4087" width="13.7109375" style="17" customWidth="1"/>
    <col min="4088" max="4089" width="6.5703125" style="17" customWidth="1"/>
    <col min="4090" max="4108" width="5.7109375" style="17" customWidth="1"/>
    <col min="4109" max="4109" width="13.42578125" style="17" customWidth="1"/>
    <col min="4110" max="4111" width="6.5703125" style="17" customWidth="1"/>
    <col min="4112" max="4131" width="5.7109375" style="17" customWidth="1"/>
    <col min="4132" max="4132" width="13.42578125" style="17" customWidth="1"/>
    <col min="4133" max="4134" width="6.5703125" style="17" customWidth="1"/>
    <col min="4135" max="4141" width="5.7109375" style="17" customWidth="1"/>
    <col min="4142" max="4142" width="6.42578125" style="17" customWidth="1"/>
    <col min="4143" max="4150" width="5.7109375" style="17" customWidth="1"/>
    <col min="4151" max="4151" width="10" style="17" customWidth="1"/>
    <col min="4152" max="4152" width="6.28515625" style="17" customWidth="1"/>
    <col min="4153" max="4322" width="8.85546875" style="17"/>
    <col min="4323" max="4323" width="2.28515625" style="17" customWidth="1"/>
    <col min="4324" max="4324" width="9.140625" style="17" customWidth="1"/>
    <col min="4325" max="4325" width="7.140625" style="17" customWidth="1"/>
    <col min="4326" max="4342" width="5.7109375" style="17" customWidth="1"/>
    <col min="4343" max="4343" width="13.7109375" style="17" customWidth="1"/>
    <col min="4344" max="4345" width="6.5703125" style="17" customWidth="1"/>
    <col min="4346" max="4364" width="5.7109375" style="17" customWidth="1"/>
    <col min="4365" max="4365" width="13.42578125" style="17" customWidth="1"/>
    <col min="4366" max="4367" width="6.5703125" style="17" customWidth="1"/>
    <col min="4368" max="4387" width="5.7109375" style="17" customWidth="1"/>
    <col min="4388" max="4388" width="13.42578125" style="17" customWidth="1"/>
    <col min="4389" max="4390" width="6.5703125" style="17" customWidth="1"/>
    <col min="4391" max="4397" width="5.7109375" style="17" customWidth="1"/>
    <col min="4398" max="4398" width="6.42578125" style="17" customWidth="1"/>
    <col min="4399" max="4406" width="5.7109375" style="17" customWidth="1"/>
    <col min="4407" max="4407" width="10" style="17" customWidth="1"/>
    <col min="4408" max="4408" width="6.28515625" style="17" customWidth="1"/>
    <col min="4409" max="4578" width="8.85546875" style="17"/>
    <col min="4579" max="4579" width="2.28515625" style="17" customWidth="1"/>
    <col min="4580" max="4580" width="9.140625" style="17" customWidth="1"/>
    <col min="4581" max="4581" width="7.140625" style="17" customWidth="1"/>
    <col min="4582" max="4598" width="5.7109375" style="17" customWidth="1"/>
    <col min="4599" max="4599" width="13.7109375" style="17" customWidth="1"/>
    <col min="4600" max="4601" width="6.5703125" style="17" customWidth="1"/>
    <col min="4602" max="4620" width="5.7109375" style="17" customWidth="1"/>
    <col min="4621" max="4621" width="13.42578125" style="17" customWidth="1"/>
    <col min="4622" max="4623" width="6.5703125" style="17" customWidth="1"/>
    <col min="4624" max="4643" width="5.7109375" style="17" customWidth="1"/>
    <col min="4644" max="4644" width="13.42578125" style="17" customWidth="1"/>
    <col min="4645" max="4646" width="6.5703125" style="17" customWidth="1"/>
    <col min="4647" max="4653" width="5.7109375" style="17" customWidth="1"/>
    <col min="4654" max="4654" width="6.42578125" style="17" customWidth="1"/>
    <col min="4655" max="4662" width="5.7109375" style="17" customWidth="1"/>
    <col min="4663" max="4663" width="10" style="17" customWidth="1"/>
    <col min="4664" max="4664" width="6.28515625" style="17" customWidth="1"/>
    <col min="4665" max="4834" width="8.85546875" style="17"/>
    <col min="4835" max="4835" width="2.28515625" style="17" customWidth="1"/>
    <col min="4836" max="4836" width="9.140625" style="17" customWidth="1"/>
    <col min="4837" max="4837" width="7.140625" style="17" customWidth="1"/>
    <col min="4838" max="4854" width="5.7109375" style="17" customWidth="1"/>
    <col min="4855" max="4855" width="13.7109375" style="17" customWidth="1"/>
    <col min="4856" max="4857" width="6.5703125" style="17" customWidth="1"/>
    <col min="4858" max="4876" width="5.7109375" style="17" customWidth="1"/>
    <col min="4877" max="4877" width="13.42578125" style="17" customWidth="1"/>
    <col min="4878" max="4879" width="6.5703125" style="17" customWidth="1"/>
    <col min="4880" max="4899" width="5.7109375" style="17" customWidth="1"/>
    <col min="4900" max="4900" width="13.42578125" style="17" customWidth="1"/>
    <col min="4901" max="4902" width="6.5703125" style="17" customWidth="1"/>
    <col min="4903" max="4909" width="5.7109375" style="17" customWidth="1"/>
    <col min="4910" max="4910" width="6.42578125" style="17" customWidth="1"/>
    <col min="4911" max="4918" width="5.7109375" style="17" customWidth="1"/>
    <col min="4919" max="4919" width="10" style="17" customWidth="1"/>
    <col min="4920" max="4920" width="6.28515625" style="17" customWidth="1"/>
    <col min="4921" max="5090" width="8.85546875" style="17"/>
    <col min="5091" max="5091" width="2.28515625" style="17" customWidth="1"/>
    <col min="5092" max="5092" width="9.140625" style="17" customWidth="1"/>
    <col min="5093" max="5093" width="7.140625" style="17" customWidth="1"/>
    <col min="5094" max="5110" width="5.7109375" style="17" customWidth="1"/>
    <col min="5111" max="5111" width="13.7109375" style="17" customWidth="1"/>
    <col min="5112" max="5113" width="6.5703125" style="17" customWidth="1"/>
    <col min="5114" max="5132" width="5.7109375" style="17" customWidth="1"/>
    <col min="5133" max="5133" width="13.42578125" style="17" customWidth="1"/>
    <col min="5134" max="5135" width="6.5703125" style="17" customWidth="1"/>
    <col min="5136" max="5155" width="5.7109375" style="17" customWidth="1"/>
    <col min="5156" max="5156" width="13.42578125" style="17" customWidth="1"/>
    <col min="5157" max="5158" width="6.5703125" style="17" customWidth="1"/>
    <col min="5159" max="5165" width="5.7109375" style="17" customWidth="1"/>
    <col min="5166" max="5166" width="6.42578125" style="17" customWidth="1"/>
    <col min="5167" max="5174" width="5.7109375" style="17" customWidth="1"/>
    <col min="5175" max="5175" width="10" style="17" customWidth="1"/>
    <col min="5176" max="5176" width="6.28515625" style="17" customWidth="1"/>
    <col min="5177" max="5346" width="8.85546875" style="17"/>
    <col min="5347" max="5347" width="2.28515625" style="17" customWidth="1"/>
    <col min="5348" max="5348" width="9.140625" style="17" customWidth="1"/>
    <col min="5349" max="5349" width="7.140625" style="17" customWidth="1"/>
    <col min="5350" max="5366" width="5.7109375" style="17" customWidth="1"/>
    <col min="5367" max="5367" width="13.7109375" style="17" customWidth="1"/>
    <col min="5368" max="5369" width="6.5703125" style="17" customWidth="1"/>
    <col min="5370" max="5388" width="5.7109375" style="17" customWidth="1"/>
    <col min="5389" max="5389" width="13.42578125" style="17" customWidth="1"/>
    <col min="5390" max="5391" width="6.5703125" style="17" customWidth="1"/>
    <col min="5392" max="5411" width="5.7109375" style="17" customWidth="1"/>
    <col min="5412" max="5412" width="13.42578125" style="17" customWidth="1"/>
    <col min="5413" max="5414" width="6.5703125" style="17" customWidth="1"/>
    <col min="5415" max="5421" width="5.7109375" style="17" customWidth="1"/>
    <col min="5422" max="5422" width="6.42578125" style="17" customWidth="1"/>
    <col min="5423" max="5430" width="5.7109375" style="17" customWidth="1"/>
    <col min="5431" max="5431" width="10" style="17" customWidth="1"/>
    <col min="5432" max="5432" width="6.28515625" style="17" customWidth="1"/>
    <col min="5433" max="5602" width="8.85546875" style="17"/>
    <col min="5603" max="5603" width="2.28515625" style="17" customWidth="1"/>
    <col min="5604" max="5604" width="9.140625" style="17" customWidth="1"/>
    <col min="5605" max="5605" width="7.140625" style="17" customWidth="1"/>
    <col min="5606" max="5622" width="5.7109375" style="17" customWidth="1"/>
    <col min="5623" max="5623" width="13.7109375" style="17" customWidth="1"/>
    <col min="5624" max="5625" width="6.5703125" style="17" customWidth="1"/>
    <col min="5626" max="5644" width="5.7109375" style="17" customWidth="1"/>
    <col min="5645" max="5645" width="13.42578125" style="17" customWidth="1"/>
    <col min="5646" max="5647" width="6.5703125" style="17" customWidth="1"/>
    <col min="5648" max="5667" width="5.7109375" style="17" customWidth="1"/>
    <col min="5668" max="5668" width="13.42578125" style="17" customWidth="1"/>
    <col min="5669" max="5670" width="6.5703125" style="17" customWidth="1"/>
    <col min="5671" max="5677" width="5.7109375" style="17" customWidth="1"/>
    <col min="5678" max="5678" width="6.42578125" style="17" customWidth="1"/>
    <col min="5679" max="5686" width="5.7109375" style="17" customWidth="1"/>
    <col min="5687" max="5687" width="10" style="17" customWidth="1"/>
    <col min="5688" max="5688" width="6.28515625" style="17" customWidth="1"/>
    <col min="5689" max="5858" width="8.85546875" style="17"/>
    <col min="5859" max="5859" width="2.28515625" style="17" customWidth="1"/>
    <col min="5860" max="5860" width="9.140625" style="17" customWidth="1"/>
    <col min="5861" max="5861" width="7.140625" style="17" customWidth="1"/>
    <col min="5862" max="5878" width="5.7109375" style="17" customWidth="1"/>
    <col min="5879" max="5879" width="13.7109375" style="17" customWidth="1"/>
    <col min="5880" max="5881" width="6.5703125" style="17" customWidth="1"/>
    <col min="5882" max="5900" width="5.7109375" style="17" customWidth="1"/>
    <col min="5901" max="5901" width="13.42578125" style="17" customWidth="1"/>
    <col min="5902" max="5903" width="6.5703125" style="17" customWidth="1"/>
    <col min="5904" max="5923" width="5.7109375" style="17" customWidth="1"/>
    <col min="5924" max="5924" width="13.42578125" style="17" customWidth="1"/>
    <col min="5925" max="5926" width="6.5703125" style="17" customWidth="1"/>
    <col min="5927" max="5933" width="5.7109375" style="17" customWidth="1"/>
    <col min="5934" max="5934" width="6.42578125" style="17" customWidth="1"/>
    <col min="5935" max="5942" width="5.7109375" style="17" customWidth="1"/>
    <col min="5943" max="5943" width="10" style="17" customWidth="1"/>
    <col min="5944" max="5944" width="6.28515625" style="17" customWidth="1"/>
    <col min="5945" max="6114" width="8.85546875" style="17"/>
    <col min="6115" max="6115" width="2.28515625" style="17" customWidth="1"/>
    <col min="6116" max="6116" width="9.140625" style="17" customWidth="1"/>
    <col min="6117" max="6117" width="7.140625" style="17" customWidth="1"/>
    <col min="6118" max="6134" width="5.7109375" style="17" customWidth="1"/>
    <col min="6135" max="6135" width="13.7109375" style="17" customWidth="1"/>
    <col min="6136" max="6137" width="6.5703125" style="17" customWidth="1"/>
    <col min="6138" max="6156" width="5.7109375" style="17" customWidth="1"/>
    <col min="6157" max="6157" width="13.42578125" style="17" customWidth="1"/>
    <col min="6158" max="6159" width="6.5703125" style="17" customWidth="1"/>
    <col min="6160" max="6179" width="5.7109375" style="17" customWidth="1"/>
    <col min="6180" max="6180" width="13.42578125" style="17" customWidth="1"/>
    <col min="6181" max="6182" width="6.5703125" style="17" customWidth="1"/>
    <col min="6183" max="6189" width="5.7109375" style="17" customWidth="1"/>
    <col min="6190" max="6190" width="6.42578125" style="17" customWidth="1"/>
    <col min="6191" max="6198" width="5.7109375" style="17" customWidth="1"/>
    <col min="6199" max="6199" width="10" style="17" customWidth="1"/>
    <col min="6200" max="6200" width="6.28515625" style="17" customWidth="1"/>
    <col min="6201" max="6370" width="8.85546875" style="17"/>
    <col min="6371" max="6371" width="2.28515625" style="17" customWidth="1"/>
    <col min="6372" max="6372" width="9.140625" style="17" customWidth="1"/>
    <col min="6373" max="6373" width="7.140625" style="17" customWidth="1"/>
    <col min="6374" max="6390" width="5.7109375" style="17" customWidth="1"/>
    <col min="6391" max="6391" width="13.7109375" style="17" customWidth="1"/>
    <col min="6392" max="6393" width="6.5703125" style="17" customWidth="1"/>
    <col min="6394" max="6412" width="5.7109375" style="17" customWidth="1"/>
    <col min="6413" max="6413" width="13.42578125" style="17" customWidth="1"/>
    <col min="6414" max="6415" width="6.5703125" style="17" customWidth="1"/>
    <col min="6416" max="6435" width="5.7109375" style="17" customWidth="1"/>
    <col min="6436" max="6436" width="13.42578125" style="17" customWidth="1"/>
    <col min="6437" max="6438" width="6.5703125" style="17" customWidth="1"/>
    <col min="6439" max="6445" width="5.7109375" style="17" customWidth="1"/>
    <col min="6446" max="6446" width="6.42578125" style="17" customWidth="1"/>
    <col min="6447" max="6454" width="5.7109375" style="17" customWidth="1"/>
    <col min="6455" max="6455" width="10" style="17" customWidth="1"/>
    <col min="6456" max="6456" width="6.28515625" style="17" customWidth="1"/>
    <col min="6457" max="6626" width="8.85546875" style="17"/>
    <col min="6627" max="6627" width="2.28515625" style="17" customWidth="1"/>
    <col min="6628" max="6628" width="9.140625" style="17" customWidth="1"/>
    <col min="6629" max="6629" width="7.140625" style="17" customWidth="1"/>
    <col min="6630" max="6646" width="5.7109375" style="17" customWidth="1"/>
    <col min="6647" max="6647" width="13.7109375" style="17" customWidth="1"/>
    <col min="6648" max="6649" width="6.5703125" style="17" customWidth="1"/>
    <col min="6650" max="6668" width="5.7109375" style="17" customWidth="1"/>
    <col min="6669" max="6669" width="13.42578125" style="17" customWidth="1"/>
    <col min="6670" max="6671" width="6.5703125" style="17" customWidth="1"/>
    <col min="6672" max="6691" width="5.7109375" style="17" customWidth="1"/>
    <col min="6692" max="6692" width="13.42578125" style="17" customWidth="1"/>
    <col min="6693" max="6694" width="6.5703125" style="17" customWidth="1"/>
    <col min="6695" max="6701" width="5.7109375" style="17" customWidth="1"/>
    <col min="6702" max="6702" width="6.42578125" style="17" customWidth="1"/>
    <col min="6703" max="6710" width="5.7109375" style="17" customWidth="1"/>
    <col min="6711" max="6711" width="10" style="17" customWidth="1"/>
    <col min="6712" max="6712" width="6.28515625" style="17" customWidth="1"/>
    <col min="6713" max="6882" width="8.85546875" style="17"/>
    <col min="6883" max="6883" width="2.28515625" style="17" customWidth="1"/>
    <col min="6884" max="6884" width="9.140625" style="17" customWidth="1"/>
    <col min="6885" max="6885" width="7.140625" style="17" customWidth="1"/>
    <col min="6886" max="6902" width="5.7109375" style="17" customWidth="1"/>
    <col min="6903" max="6903" width="13.7109375" style="17" customWidth="1"/>
    <col min="6904" max="6905" width="6.5703125" style="17" customWidth="1"/>
    <col min="6906" max="6924" width="5.7109375" style="17" customWidth="1"/>
    <col min="6925" max="6925" width="13.42578125" style="17" customWidth="1"/>
    <col min="6926" max="6927" width="6.5703125" style="17" customWidth="1"/>
    <col min="6928" max="6947" width="5.7109375" style="17" customWidth="1"/>
    <col min="6948" max="6948" width="13.42578125" style="17" customWidth="1"/>
    <col min="6949" max="6950" width="6.5703125" style="17" customWidth="1"/>
    <col min="6951" max="6957" width="5.7109375" style="17" customWidth="1"/>
    <col min="6958" max="6958" width="6.42578125" style="17" customWidth="1"/>
    <col min="6959" max="6966" width="5.7109375" style="17" customWidth="1"/>
    <col min="6967" max="6967" width="10" style="17" customWidth="1"/>
    <col min="6968" max="6968" width="6.28515625" style="17" customWidth="1"/>
    <col min="6969" max="7138" width="8.85546875" style="17"/>
    <col min="7139" max="7139" width="2.28515625" style="17" customWidth="1"/>
    <col min="7140" max="7140" width="9.140625" style="17" customWidth="1"/>
    <col min="7141" max="7141" width="7.140625" style="17" customWidth="1"/>
    <col min="7142" max="7158" width="5.7109375" style="17" customWidth="1"/>
    <col min="7159" max="7159" width="13.7109375" style="17" customWidth="1"/>
    <col min="7160" max="7161" width="6.5703125" style="17" customWidth="1"/>
    <col min="7162" max="7180" width="5.7109375" style="17" customWidth="1"/>
    <col min="7181" max="7181" width="13.42578125" style="17" customWidth="1"/>
    <col min="7182" max="7183" width="6.5703125" style="17" customWidth="1"/>
    <col min="7184" max="7203" width="5.7109375" style="17" customWidth="1"/>
    <col min="7204" max="7204" width="13.42578125" style="17" customWidth="1"/>
    <col min="7205" max="7206" width="6.5703125" style="17" customWidth="1"/>
    <col min="7207" max="7213" width="5.7109375" style="17" customWidth="1"/>
    <col min="7214" max="7214" width="6.42578125" style="17" customWidth="1"/>
    <col min="7215" max="7222" width="5.7109375" style="17" customWidth="1"/>
    <col min="7223" max="7223" width="10" style="17" customWidth="1"/>
    <col min="7224" max="7224" width="6.28515625" style="17" customWidth="1"/>
    <col min="7225" max="7394" width="8.85546875" style="17"/>
    <col min="7395" max="7395" width="2.28515625" style="17" customWidth="1"/>
    <col min="7396" max="7396" width="9.140625" style="17" customWidth="1"/>
    <col min="7397" max="7397" width="7.140625" style="17" customWidth="1"/>
    <col min="7398" max="7414" width="5.7109375" style="17" customWidth="1"/>
    <col min="7415" max="7415" width="13.7109375" style="17" customWidth="1"/>
    <col min="7416" max="7417" width="6.5703125" style="17" customWidth="1"/>
    <col min="7418" max="7436" width="5.7109375" style="17" customWidth="1"/>
    <col min="7437" max="7437" width="13.42578125" style="17" customWidth="1"/>
    <col min="7438" max="7439" width="6.5703125" style="17" customWidth="1"/>
    <col min="7440" max="7459" width="5.7109375" style="17" customWidth="1"/>
    <col min="7460" max="7460" width="13.42578125" style="17" customWidth="1"/>
    <col min="7461" max="7462" width="6.5703125" style="17" customWidth="1"/>
    <col min="7463" max="7469" width="5.7109375" style="17" customWidth="1"/>
    <col min="7470" max="7470" width="6.42578125" style="17" customWidth="1"/>
    <col min="7471" max="7478" width="5.7109375" style="17" customWidth="1"/>
    <col min="7479" max="7479" width="10" style="17" customWidth="1"/>
    <col min="7480" max="7480" width="6.28515625" style="17" customWidth="1"/>
    <col min="7481" max="7650" width="8.85546875" style="17"/>
    <col min="7651" max="7651" width="2.28515625" style="17" customWidth="1"/>
    <col min="7652" max="7652" width="9.140625" style="17" customWidth="1"/>
    <col min="7653" max="7653" width="7.140625" style="17" customWidth="1"/>
    <col min="7654" max="7670" width="5.7109375" style="17" customWidth="1"/>
    <col min="7671" max="7671" width="13.7109375" style="17" customWidth="1"/>
    <col min="7672" max="7673" width="6.5703125" style="17" customWidth="1"/>
    <col min="7674" max="7692" width="5.7109375" style="17" customWidth="1"/>
    <col min="7693" max="7693" width="13.42578125" style="17" customWidth="1"/>
    <col min="7694" max="7695" width="6.5703125" style="17" customWidth="1"/>
    <col min="7696" max="7715" width="5.7109375" style="17" customWidth="1"/>
    <col min="7716" max="7716" width="13.42578125" style="17" customWidth="1"/>
    <col min="7717" max="7718" width="6.5703125" style="17" customWidth="1"/>
    <col min="7719" max="7725" width="5.7109375" style="17" customWidth="1"/>
    <col min="7726" max="7726" width="6.42578125" style="17" customWidth="1"/>
    <col min="7727" max="7734" width="5.7109375" style="17" customWidth="1"/>
    <col min="7735" max="7735" width="10" style="17" customWidth="1"/>
    <col min="7736" max="7736" width="6.28515625" style="17" customWidth="1"/>
    <col min="7737" max="7906" width="8.85546875" style="17"/>
    <col min="7907" max="7907" width="2.28515625" style="17" customWidth="1"/>
    <col min="7908" max="7908" width="9.140625" style="17" customWidth="1"/>
    <col min="7909" max="7909" width="7.140625" style="17" customWidth="1"/>
    <col min="7910" max="7926" width="5.7109375" style="17" customWidth="1"/>
    <col min="7927" max="7927" width="13.7109375" style="17" customWidth="1"/>
    <col min="7928" max="7929" width="6.5703125" style="17" customWidth="1"/>
    <col min="7930" max="7948" width="5.7109375" style="17" customWidth="1"/>
    <col min="7949" max="7949" width="13.42578125" style="17" customWidth="1"/>
    <col min="7950" max="7951" width="6.5703125" style="17" customWidth="1"/>
    <col min="7952" max="7971" width="5.7109375" style="17" customWidth="1"/>
    <col min="7972" max="7972" width="13.42578125" style="17" customWidth="1"/>
    <col min="7973" max="7974" width="6.5703125" style="17" customWidth="1"/>
    <col min="7975" max="7981" width="5.7109375" style="17" customWidth="1"/>
    <col min="7982" max="7982" width="6.42578125" style="17" customWidth="1"/>
    <col min="7983" max="7990" width="5.7109375" style="17" customWidth="1"/>
    <col min="7991" max="7991" width="10" style="17" customWidth="1"/>
    <col min="7992" max="7992" width="6.28515625" style="17" customWidth="1"/>
    <col min="7993" max="8162" width="8.85546875" style="17"/>
    <col min="8163" max="8163" width="2.28515625" style="17" customWidth="1"/>
    <col min="8164" max="8164" width="9.140625" style="17" customWidth="1"/>
    <col min="8165" max="8165" width="7.140625" style="17" customWidth="1"/>
    <col min="8166" max="8182" width="5.7109375" style="17" customWidth="1"/>
    <col min="8183" max="8183" width="13.7109375" style="17" customWidth="1"/>
    <col min="8184" max="8185" width="6.5703125" style="17" customWidth="1"/>
    <col min="8186" max="8204" width="5.7109375" style="17" customWidth="1"/>
    <col min="8205" max="8205" width="13.42578125" style="17" customWidth="1"/>
    <col min="8206" max="8207" width="6.5703125" style="17" customWidth="1"/>
    <col min="8208" max="8227" width="5.7109375" style="17" customWidth="1"/>
    <col min="8228" max="8228" width="13.42578125" style="17" customWidth="1"/>
    <col min="8229" max="8230" width="6.5703125" style="17" customWidth="1"/>
    <col min="8231" max="8237" width="5.7109375" style="17" customWidth="1"/>
    <col min="8238" max="8238" width="6.42578125" style="17" customWidth="1"/>
    <col min="8239" max="8246" width="5.7109375" style="17" customWidth="1"/>
    <col min="8247" max="8247" width="10" style="17" customWidth="1"/>
    <col min="8248" max="8248" width="6.28515625" style="17" customWidth="1"/>
    <col min="8249" max="8418" width="8.85546875" style="17"/>
    <col min="8419" max="8419" width="2.28515625" style="17" customWidth="1"/>
    <col min="8420" max="8420" width="9.140625" style="17" customWidth="1"/>
    <col min="8421" max="8421" width="7.140625" style="17" customWidth="1"/>
    <col min="8422" max="8438" width="5.7109375" style="17" customWidth="1"/>
    <col min="8439" max="8439" width="13.7109375" style="17" customWidth="1"/>
    <col min="8440" max="8441" width="6.5703125" style="17" customWidth="1"/>
    <col min="8442" max="8460" width="5.7109375" style="17" customWidth="1"/>
    <col min="8461" max="8461" width="13.42578125" style="17" customWidth="1"/>
    <col min="8462" max="8463" width="6.5703125" style="17" customWidth="1"/>
    <col min="8464" max="8483" width="5.7109375" style="17" customWidth="1"/>
    <col min="8484" max="8484" width="13.42578125" style="17" customWidth="1"/>
    <col min="8485" max="8486" width="6.5703125" style="17" customWidth="1"/>
    <col min="8487" max="8493" width="5.7109375" style="17" customWidth="1"/>
    <col min="8494" max="8494" width="6.42578125" style="17" customWidth="1"/>
    <col min="8495" max="8502" width="5.7109375" style="17" customWidth="1"/>
    <col min="8503" max="8503" width="10" style="17" customWidth="1"/>
    <col min="8504" max="8504" width="6.28515625" style="17" customWidth="1"/>
    <col min="8505" max="8674" width="8.85546875" style="17"/>
    <col min="8675" max="8675" width="2.28515625" style="17" customWidth="1"/>
    <col min="8676" max="8676" width="9.140625" style="17" customWidth="1"/>
    <col min="8677" max="8677" width="7.140625" style="17" customWidth="1"/>
    <col min="8678" max="8694" width="5.7109375" style="17" customWidth="1"/>
    <col min="8695" max="8695" width="13.7109375" style="17" customWidth="1"/>
    <col min="8696" max="8697" width="6.5703125" style="17" customWidth="1"/>
    <col min="8698" max="8716" width="5.7109375" style="17" customWidth="1"/>
    <col min="8717" max="8717" width="13.42578125" style="17" customWidth="1"/>
    <col min="8718" max="8719" width="6.5703125" style="17" customWidth="1"/>
    <col min="8720" max="8739" width="5.7109375" style="17" customWidth="1"/>
    <col min="8740" max="8740" width="13.42578125" style="17" customWidth="1"/>
    <col min="8741" max="8742" width="6.5703125" style="17" customWidth="1"/>
    <col min="8743" max="8749" width="5.7109375" style="17" customWidth="1"/>
    <col min="8750" max="8750" width="6.42578125" style="17" customWidth="1"/>
    <col min="8751" max="8758" width="5.7109375" style="17" customWidth="1"/>
    <col min="8759" max="8759" width="10" style="17" customWidth="1"/>
    <col min="8760" max="8760" width="6.28515625" style="17" customWidth="1"/>
    <col min="8761" max="8930" width="8.85546875" style="17"/>
    <col min="8931" max="8931" width="2.28515625" style="17" customWidth="1"/>
    <col min="8932" max="8932" width="9.140625" style="17" customWidth="1"/>
    <col min="8933" max="8933" width="7.140625" style="17" customWidth="1"/>
    <col min="8934" max="8950" width="5.7109375" style="17" customWidth="1"/>
    <col min="8951" max="8951" width="13.7109375" style="17" customWidth="1"/>
    <col min="8952" max="8953" width="6.5703125" style="17" customWidth="1"/>
    <col min="8954" max="8972" width="5.7109375" style="17" customWidth="1"/>
    <col min="8973" max="8973" width="13.42578125" style="17" customWidth="1"/>
    <col min="8974" max="8975" width="6.5703125" style="17" customWidth="1"/>
    <col min="8976" max="8995" width="5.7109375" style="17" customWidth="1"/>
    <col min="8996" max="8996" width="13.42578125" style="17" customWidth="1"/>
    <col min="8997" max="8998" width="6.5703125" style="17" customWidth="1"/>
    <col min="8999" max="9005" width="5.7109375" style="17" customWidth="1"/>
    <col min="9006" max="9006" width="6.42578125" style="17" customWidth="1"/>
    <col min="9007" max="9014" width="5.7109375" style="17" customWidth="1"/>
    <col min="9015" max="9015" width="10" style="17" customWidth="1"/>
    <col min="9016" max="9016" width="6.28515625" style="17" customWidth="1"/>
    <col min="9017" max="9186" width="8.85546875" style="17"/>
    <col min="9187" max="9187" width="2.28515625" style="17" customWidth="1"/>
    <col min="9188" max="9188" width="9.140625" style="17" customWidth="1"/>
    <col min="9189" max="9189" width="7.140625" style="17" customWidth="1"/>
    <col min="9190" max="9206" width="5.7109375" style="17" customWidth="1"/>
    <col min="9207" max="9207" width="13.7109375" style="17" customWidth="1"/>
    <col min="9208" max="9209" width="6.5703125" style="17" customWidth="1"/>
    <col min="9210" max="9228" width="5.7109375" style="17" customWidth="1"/>
    <col min="9229" max="9229" width="13.42578125" style="17" customWidth="1"/>
    <col min="9230" max="9231" width="6.5703125" style="17" customWidth="1"/>
    <col min="9232" max="9251" width="5.7109375" style="17" customWidth="1"/>
    <col min="9252" max="9252" width="13.42578125" style="17" customWidth="1"/>
    <col min="9253" max="9254" width="6.5703125" style="17" customWidth="1"/>
    <col min="9255" max="9261" width="5.7109375" style="17" customWidth="1"/>
    <col min="9262" max="9262" width="6.42578125" style="17" customWidth="1"/>
    <col min="9263" max="9270" width="5.7109375" style="17" customWidth="1"/>
    <col min="9271" max="9271" width="10" style="17" customWidth="1"/>
    <col min="9272" max="9272" width="6.28515625" style="17" customWidth="1"/>
    <col min="9273" max="9442" width="8.85546875" style="17"/>
    <col min="9443" max="9443" width="2.28515625" style="17" customWidth="1"/>
    <col min="9444" max="9444" width="9.140625" style="17" customWidth="1"/>
    <col min="9445" max="9445" width="7.140625" style="17" customWidth="1"/>
    <col min="9446" max="9462" width="5.7109375" style="17" customWidth="1"/>
    <col min="9463" max="9463" width="13.7109375" style="17" customWidth="1"/>
    <col min="9464" max="9465" width="6.5703125" style="17" customWidth="1"/>
    <col min="9466" max="9484" width="5.7109375" style="17" customWidth="1"/>
    <col min="9485" max="9485" width="13.42578125" style="17" customWidth="1"/>
    <col min="9486" max="9487" width="6.5703125" style="17" customWidth="1"/>
    <col min="9488" max="9507" width="5.7109375" style="17" customWidth="1"/>
    <col min="9508" max="9508" width="13.42578125" style="17" customWidth="1"/>
    <col min="9509" max="9510" width="6.5703125" style="17" customWidth="1"/>
    <col min="9511" max="9517" width="5.7109375" style="17" customWidth="1"/>
    <col min="9518" max="9518" width="6.42578125" style="17" customWidth="1"/>
    <col min="9519" max="9526" width="5.7109375" style="17" customWidth="1"/>
    <col min="9527" max="9527" width="10" style="17" customWidth="1"/>
    <col min="9528" max="9528" width="6.28515625" style="17" customWidth="1"/>
    <col min="9529" max="9698" width="8.85546875" style="17"/>
    <col min="9699" max="9699" width="2.28515625" style="17" customWidth="1"/>
    <col min="9700" max="9700" width="9.140625" style="17" customWidth="1"/>
    <col min="9701" max="9701" width="7.140625" style="17" customWidth="1"/>
    <col min="9702" max="9718" width="5.7109375" style="17" customWidth="1"/>
    <col min="9719" max="9719" width="13.7109375" style="17" customWidth="1"/>
    <col min="9720" max="9721" width="6.5703125" style="17" customWidth="1"/>
    <col min="9722" max="9740" width="5.7109375" style="17" customWidth="1"/>
    <col min="9741" max="9741" width="13.42578125" style="17" customWidth="1"/>
    <col min="9742" max="9743" width="6.5703125" style="17" customWidth="1"/>
    <col min="9744" max="9763" width="5.7109375" style="17" customWidth="1"/>
    <col min="9764" max="9764" width="13.42578125" style="17" customWidth="1"/>
    <col min="9765" max="9766" width="6.5703125" style="17" customWidth="1"/>
    <col min="9767" max="9773" width="5.7109375" style="17" customWidth="1"/>
    <col min="9774" max="9774" width="6.42578125" style="17" customWidth="1"/>
    <col min="9775" max="9782" width="5.7109375" style="17" customWidth="1"/>
    <col min="9783" max="9783" width="10" style="17" customWidth="1"/>
    <col min="9784" max="9784" width="6.28515625" style="17" customWidth="1"/>
    <col min="9785" max="9954" width="8.85546875" style="17"/>
    <col min="9955" max="9955" width="2.28515625" style="17" customWidth="1"/>
    <col min="9956" max="9956" width="9.140625" style="17" customWidth="1"/>
    <col min="9957" max="9957" width="7.140625" style="17" customWidth="1"/>
    <col min="9958" max="9974" width="5.7109375" style="17" customWidth="1"/>
    <col min="9975" max="9975" width="13.7109375" style="17" customWidth="1"/>
    <col min="9976" max="9977" width="6.5703125" style="17" customWidth="1"/>
    <col min="9978" max="9996" width="5.7109375" style="17" customWidth="1"/>
    <col min="9997" max="9997" width="13.42578125" style="17" customWidth="1"/>
    <col min="9998" max="9999" width="6.5703125" style="17" customWidth="1"/>
    <col min="10000" max="10019" width="5.7109375" style="17" customWidth="1"/>
    <col min="10020" max="10020" width="13.42578125" style="17" customWidth="1"/>
    <col min="10021" max="10022" width="6.5703125" style="17" customWidth="1"/>
    <col min="10023" max="10029" width="5.7109375" style="17" customWidth="1"/>
    <col min="10030" max="10030" width="6.42578125" style="17" customWidth="1"/>
    <col min="10031" max="10038" width="5.7109375" style="17" customWidth="1"/>
    <col min="10039" max="10039" width="10" style="17" customWidth="1"/>
    <col min="10040" max="10040" width="6.28515625" style="17" customWidth="1"/>
    <col min="10041" max="10210" width="8.85546875" style="17"/>
    <col min="10211" max="10211" width="2.28515625" style="17" customWidth="1"/>
    <col min="10212" max="10212" width="9.140625" style="17" customWidth="1"/>
    <col min="10213" max="10213" width="7.140625" style="17" customWidth="1"/>
    <col min="10214" max="10230" width="5.7109375" style="17" customWidth="1"/>
    <col min="10231" max="10231" width="13.7109375" style="17" customWidth="1"/>
    <col min="10232" max="10233" width="6.5703125" style="17" customWidth="1"/>
    <col min="10234" max="10252" width="5.7109375" style="17" customWidth="1"/>
    <col min="10253" max="10253" width="13.42578125" style="17" customWidth="1"/>
    <col min="10254" max="10255" width="6.5703125" style="17" customWidth="1"/>
    <col min="10256" max="10275" width="5.7109375" style="17" customWidth="1"/>
    <col min="10276" max="10276" width="13.42578125" style="17" customWidth="1"/>
    <col min="10277" max="10278" width="6.5703125" style="17" customWidth="1"/>
    <col min="10279" max="10285" width="5.7109375" style="17" customWidth="1"/>
    <col min="10286" max="10286" width="6.42578125" style="17" customWidth="1"/>
    <col min="10287" max="10294" width="5.7109375" style="17" customWidth="1"/>
    <col min="10295" max="10295" width="10" style="17" customWidth="1"/>
    <col min="10296" max="10296" width="6.28515625" style="17" customWidth="1"/>
    <col min="10297" max="10466" width="8.85546875" style="17"/>
    <col min="10467" max="10467" width="2.28515625" style="17" customWidth="1"/>
    <col min="10468" max="10468" width="9.140625" style="17" customWidth="1"/>
    <col min="10469" max="10469" width="7.140625" style="17" customWidth="1"/>
    <col min="10470" max="10486" width="5.7109375" style="17" customWidth="1"/>
    <col min="10487" max="10487" width="13.7109375" style="17" customWidth="1"/>
    <col min="10488" max="10489" width="6.5703125" style="17" customWidth="1"/>
    <col min="10490" max="10508" width="5.7109375" style="17" customWidth="1"/>
    <col min="10509" max="10509" width="13.42578125" style="17" customWidth="1"/>
    <col min="10510" max="10511" width="6.5703125" style="17" customWidth="1"/>
    <col min="10512" max="10531" width="5.7109375" style="17" customWidth="1"/>
    <col min="10532" max="10532" width="13.42578125" style="17" customWidth="1"/>
    <col min="10533" max="10534" width="6.5703125" style="17" customWidth="1"/>
    <col min="10535" max="10541" width="5.7109375" style="17" customWidth="1"/>
    <col min="10542" max="10542" width="6.42578125" style="17" customWidth="1"/>
    <col min="10543" max="10550" width="5.7109375" style="17" customWidth="1"/>
    <col min="10551" max="10551" width="10" style="17" customWidth="1"/>
    <col min="10552" max="10552" width="6.28515625" style="17" customWidth="1"/>
    <col min="10553" max="10722" width="8.85546875" style="17"/>
    <col min="10723" max="10723" width="2.28515625" style="17" customWidth="1"/>
    <col min="10724" max="10724" width="9.140625" style="17" customWidth="1"/>
    <col min="10725" max="10725" width="7.140625" style="17" customWidth="1"/>
    <col min="10726" max="10742" width="5.7109375" style="17" customWidth="1"/>
    <col min="10743" max="10743" width="13.7109375" style="17" customWidth="1"/>
    <col min="10744" max="10745" width="6.5703125" style="17" customWidth="1"/>
    <col min="10746" max="10764" width="5.7109375" style="17" customWidth="1"/>
    <col min="10765" max="10765" width="13.42578125" style="17" customWidth="1"/>
    <col min="10766" max="10767" width="6.5703125" style="17" customWidth="1"/>
    <col min="10768" max="10787" width="5.7109375" style="17" customWidth="1"/>
    <col min="10788" max="10788" width="13.42578125" style="17" customWidth="1"/>
    <col min="10789" max="10790" width="6.5703125" style="17" customWidth="1"/>
    <col min="10791" max="10797" width="5.7109375" style="17" customWidth="1"/>
    <col min="10798" max="10798" width="6.42578125" style="17" customWidth="1"/>
    <col min="10799" max="10806" width="5.7109375" style="17" customWidth="1"/>
    <col min="10807" max="10807" width="10" style="17" customWidth="1"/>
    <col min="10808" max="10808" width="6.28515625" style="17" customWidth="1"/>
    <col min="10809" max="10978" width="8.85546875" style="17"/>
    <col min="10979" max="10979" width="2.28515625" style="17" customWidth="1"/>
    <col min="10980" max="10980" width="9.140625" style="17" customWidth="1"/>
    <col min="10981" max="10981" width="7.140625" style="17" customWidth="1"/>
    <col min="10982" max="10998" width="5.7109375" style="17" customWidth="1"/>
    <col min="10999" max="10999" width="13.7109375" style="17" customWidth="1"/>
    <col min="11000" max="11001" width="6.5703125" style="17" customWidth="1"/>
    <col min="11002" max="11020" width="5.7109375" style="17" customWidth="1"/>
    <col min="11021" max="11021" width="13.42578125" style="17" customWidth="1"/>
    <col min="11022" max="11023" width="6.5703125" style="17" customWidth="1"/>
    <col min="11024" max="11043" width="5.7109375" style="17" customWidth="1"/>
    <col min="11044" max="11044" width="13.42578125" style="17" customWidth="1"/>
    <col min="11045" max="11046" width="6.5703125" style="17" customWidth="1"/>
    <col min="11047" max="11053" width="5.7109375" style="17" customWidth="1"/>
    <col min="11054" max="11054" width="6.42578125" style="17" customWidth="1"/>
    <col min="11055" max="11062" width="5.7109375" style="17" customWidth="1"/>
    <col min="11063" max="11063" width="10" style="17" customWidth="1"/>
    <col min="11064" max="11064" width="6.28515625" style="17" customWidth="1"/>
    <col min="11065" max="11234" width="8.85546875" style="17"/>
    <col min="11235" max="11235" width="2.28515625" style="17" customWidth="1"/>
    <col min="11236" max="11236" width="9.140625" style="17" customWidth="1"/>
    <col min="11237" max="11237" width="7.140625" style="17" customWidth="1"/>
    <col min="11238" max="11254" width="5.7109375" style="17" customWidth="1"/>
    <col min="11255" max="11255" width="13.7109375" style="17" customWidth="1"/>
    <col min="11256" max="11257" width="6.5703125" style="17" customWidth="1"/>
    <col min="11258" max="11276" width="5.7109375" style="17" customWidth="1"/>
    <col min="11277" max="11277" width="13.42578125" style="17" customWidth="1"/>
    <col min="11278" max="11279" width="6.5703125" style="17" customWidth="1"/>
    <col min="11280" max="11299" width="5.7109375" style="17" customWidth="1"/>
    <col min="11300" max="11300" width="13.42578125" style="17" customWidth="1"/>
    <col min="11301" max="11302" width="6.5703125" style="17" customWidth="1"/>
    <col min="11303" max="11309" width="5.7109375" style="17" customWidth="1"/>
    <col min="11310" max="11310" width="6.42578125" style="17" customWidth="1"/>
    <col min="11311" max="11318" width="5.7109375" style="17" customWidth="1"/>
    <col min="11319" max="11319" width="10" style="17" customWidth="1"/>
    <col min="11320" max="11320" width="6.28515625" style="17" customWidth="1"/>
    <col min="11321" max="11490" width="8.85546875" style="17"/>
    <col min="11491" max="11491" width="2.28515625" style="17" customWidth="1"/>
    <col min="11492" max="11492" width="9.140625" style="17" customWidth="1"/>
    <col min="11493" max="11493" width="7.140625" style="17" customWidth="1"/>
    <col min="11494" max="11510" width="5.7109375" style="17" customWidth="1"/>
    <col min="11511" max="11511" width="13.7109375" style="17" customWidth="1"/>
    <col min="11512" max="11513" width="6.5703125" style="17" customWidth="1"/>
    <col min="11514" max="11532" width="5.7109375" style="17" customWidth="1"/>
    <col min="11533" max="11533" width="13.42578125" style="17" customWidth="1"/>
    <col min="11534" max="11535" width="6.5703125" style="17" customWidth="1"/>
    <col min="11536" max="11555" width="5.7109375" style="17" customWidth="1"/>
    <col min="11556" max="11556" width="13.42578125" style="17" customWidth="1"/>
    <col min="11557" max="11558" width="6.5703125" style="17" customWidth="1"/>
    <col min="11559" max="11565" width="5.7109375" style="17" customWidth="1"/>
    <col min="11566" max="11566" width="6.42578125" style="17" customWidth="1"/>
    <col min="11567" max="11574" width="5.7109375" style="17" customWidth="1"/>
    <col min="11575" max="11575" width="10" style="17" customWidth="1"/>
    <col min="11576" max="11576" width="6.28515625" style="17" customWidth="1"/>
    <col min="11577" max="11746" width="8.85546875" style="17"/>
    <col min="11747" max="11747" width="2.28515625" style="17" customWidth="1"/>
    <col min="11748" max="11748" width="9.140625" style="17" customWidth="1"/>
    <col min="11749" max="11749" width="7.140625" style="17" customWidth="1"/>
    <col min="11750" max="11766" width="5.7109375" style="17" customWidth="1"/>
    <col min="11767" max="11767" width="13.7109375" style="17" customWidth="1"/>
    <col min="11768" max="11769" width="6.5703125" style="17" customWidth="1"/>
    <col min="11770" max="11788" width="5.7109375" style="17" customWidth="1"/>
    <col min="11789" max="11789" width="13.42578125" style="17" customWidth="1"/>
    <col min="11790" max="11791" width="6.5703125" style="17" customWidth="1"/>
    <col min="11792" max="11811" width="5.7109375" style="17" customWidth="1"/>
    <col min="11812" max="11812" width="13.42578125" style="17" customWidth="1"/>
    <col min="11813" max="11814" width="6.5703125" style="17" customWidth="1"/>
    <col min="11815" max="11821" width="5.7109375" style="17" customWidth="1"/>
    <col min="11822" max="11822" width="6.42578125" style="17" customWidth="1"/>
    <col min="11823" max="11830" width="5.7109375" style="17" customWidth="1"/>
    <col min="11831" max="11831" width="10" style="17" customWidth="1"/>
    <col min="11832" max="11832" width="6.28515625" style="17" customWidth="1"/>
    <col min="11833" max="12002" width="8.85546875" style="17"/>
    <col min="12003" max="12003" width="2.28515625" style="17" customWidth="1"/>
    <col min="12004" max="12004" width="9.140625" style="17" customWidth="1"/>
    <col min="12005" max="12005" width="7.140625" style="17" customWidth="1"/>
    <col min="12006" max="12022" width="5.7109375" style="17" customWidth="1"/>
    <col min="12023" max="12023" width="13.7109375" style="17" customWidth="1"/>
    <col min="12024" max="12025" width="6.5703125" style="17" customWidth="1"/>
    <col min="12026" max="12044" width="5.7109375" style="17" customWidth="1"/>
    <col min="12045" max="12045" width="13.42578125" style="17" customWidth="1"/>
    <col min="12046" max="12047" width="6.5703125" style="17" customWidth="1"/>
    <col min="12048" max="12067" width="5.7109375" style="17" customWidth="1"/>
    <col min="12068" max="12068" width="13.42578125" style="17" customWidth="1"/>
    <col min="12069" max="12070" width="6.5703125" style="17" customWidth="1"/>
    <col min="12071" max="12077" width="5.7109375" style="17" customWidth="1"/>
    <col min="12078" max="12078" width="6.42578125" style="17" customWidth="1"/>
    <col min="12079" max="12086" width="5.7109375" style="17" customWidth="1"/>
    <col min="12087" max="12087" width="10" style="17" customWidth="1"/>
    <col min="12088" max="12088" width="6.28515625" style="17" customWidth="1"/>
    <col min="12089" max="12258" width="8.85546875" style="17"/>
    <col min="12259" max="12259" width="2.28515625" style="17" customWidth="1"/>
    <col min="12260" max="12260" width="9.140625" style="17" customWidth="1"/>
    <col min="12261" max="12261" width="7.140625" style="17" customWidth="1"/>
    <col min="12262" max="12278" width="5.7109375" style="17" customWidth="1"/>
    <col min="12279" max="12279" width="13.7109375" style="17" customWidth="1"/>
    <col min="12280" max="12281" width="6.5703125" style="17" customWidth="1"/>
    <col min="12282" max="12300" width="5.7109375" style="17" customWidth="1"/>
    <col min="12301" max="12301" width="13.42578125" style="17" customWidth="1"/>
    <col min="12302" max="12303" width="6.5703125" style="17" customWidth="1"/>
    <col min="12304" max="12323" width="5.7109375" style="17" customWidth="1"/>
    <col min="12324" max="12324" width="13.42578125" style="17" customWidth="1"/>
    <col min="12325" max="12326" width="6.5703125" style="17" customWidth="1"/>
    <col min="12327" max="12333" width="5.7109375" style="17" customWidth="1"/>
    <col min="12334" max="12334" width="6.42578125" style="17" customWidth="1"/>
    <col min="12335" max="12342" width="5.7109375" style="17" customWidth="1"/>
    <col min="12343" max="12343" width="10" style="17" customWidth="1"/>
    <col min="12344" max="12344" width="6.28515625" style="17" customWidth="1"/>
    <col min="12345" max="12514" width="8.85546875" style="17"/>
    <col min="12515" max="12515" width="2.28515625" style="17" customWidth="1"/>
    <col min="12516" max="12516" width="9.140625" style="17" customWidth="1"/>
    <col min="12517" max="12517" width="7.140625" style="17" customWidth="1"/>
    <col min="12518" max="12534" width="5.7109375" style="17" customWidth="1"/>
    <col min="12535" max="12535" width="13.7109375" style="17" customWidth="1"/>
    <col min="12536" max="12537" width="6.5703125" style="17" customWidth="1"/>
    <col min="12538" max="12556" width="5.7109375" style="17" customWidth="1"/>
    <col min="12557" max="12557" width="13.42578125" style="17" customWidth="1"/>
    <col min="12558" max="12559" width="6.5703125" style="17" customWidth="1"/>
    <col min="12560" max="12579" width="5.7109375" style="17" customWidth="1"/>
    <col min="12580" max="12580" width="13.42578125" style="17" customWidth="1"/>
    <col min="12581" max="12582" width="6.5703125" style="17" customWidth="1"/>
    <col min="12583" max="12589" width="5.7109375" style="17" customWidth="1"/>
    <col min="12590" max="12590" width="6.42578125" style="17" customWidth="1"/>
    <col min="12591" max="12598" width="5.7109375" style="17" customWidth="1"/>
    <col min="12599" max="12599" width="10" style="17" customWidth="1"/>
    <col min="12600" max="12600" width="6.28515625" style="17" customWidth="1"/>
    <col min="12601" max="12770" width="8.85546875" style="17"/>
    <col min="12771" max="12771" width="2.28515625" style="17" customWidth="1"/>
    <col min="12772" max="12772" width="9.140625" style="17" customWidth="1"/>
    <col min="12773" max="12773" width="7.140625" style="17" customWidth="1"/>
    <col min="12774" max="12790" width="5.7109375" style="17" customWidth="1"/>
    <col min="12791" max="12791" width="13.7109375" style="17" customWidth="1"/>
    <col min="12792" max="12793" width="6.5703125" style="17" customWidth="1"/>
    <col min="12794" max="12812" width="5.7109375" style="17" customWidth="1"/>
    <col min="12813" max="12813" width="13.42578125" style="17" customWidth="1"/>
    <col min="12814" max="12815" width="6.5703125" style="17" customWidth="1"/>
    <col min="12816" max="12835" width="5.7109375" style="17" customWidth="1"/>
    <col min="12836" max="12836" width="13.42578125" style="17" customWidth="1"/>
    <col min="12837" max="12838" width="6.5703125" style="17" customWidth="1"/>
    <col min="12839" max="12845" width="5.7109375" style="17" customWidth="1"/>
    <col min="12846" max="12846" width="6.42578125" style="17" customWidth="1"/>
    <col min="12847" max="12854" width="5.7109375" style="17" customWidth="1"/>
    <col min="12855" max="12855" width="10" style="17" customWidth="1"/>
    <col min="12856" max="12856" width="6.28515625" style="17" customWidth="1"/>
    <col min="12857" max="16384" width="8.85546875" style="17"/>
  </cols>
  <sheetData>
    <row r="1" spans="1:123" ht="15.75" x14ac:dyDescent="0.25">
      <c r="C1" s="16"/>
      <c r="AP1" s="98" t="s">
        <v>23</v>
      </c>
      <c r="AQ1" s="98"/>
      <c r="AR1" s="98"/>
    </row>
    <row r="2" spans="1:123" ht="33" customHeight="1" x14ac:dyDescent="0.2">
      <c r="B2" s="101" t="s">
        <v>24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</row>
    <row r="3" spans="1:123" x14ac:dyDescent="0.2">
      <c r="C3" s="16"/>
      <c r="D3" s="17" t="s">
        <v>18</v>
      </c>
      <c r="I3" s="17" t="s">
        <v>54</v>
      </c>
      <c r="P3" s="18"/>
    </row>
    <row r="4" spans="1:123" x14ac:dyDescent="0.2">
      <c r="C4" s="16"/>
      <c r="D4" s="17" t="s">
        <v>17</v>
      </c>
      <c r="J4" s="17" t="s">
        <v>52</v>
      </c>
      <c r="S4" s="17" t="s">
        <v>16</v>
      </c>
    </row>
    <row r="5" spans="1:123" x14ac:dyDescent="0.2">
      <c r="C5" s="16"/>
      <c r="D5" s="17" t="s">
        <v>19</v>
      </c>
      <c r="F5" s="17">
        <v>2017</v>
      </c>
      <c r="Q5" s="17" t="s">
        <v>22</v>
      </c>
      <c r="R5" s="17">
        <v>2</v>
      </c>
      <c r="T5" s="17" t="s">
        <v>21</v>
      </c>
      <c r="U5" s="17">
        <v>371</v>
      </c>
      <c r="W5" s="17" t="s">
        <v>20</v>
      </c>
      <c r="Y5" s="17" t="s">
        <v>53</v>
      </c>
    </row>
    <row r="6" spans="1:123" ht="12.75" thickBot="1" x14ac:dyDescent="0.25"/>
    <row r="7" spans="1:123" s="22" customFormat="1" ht="14.45" customHeight="1" thickBot="1" x14ac:dyDescent="0.3">
      <c r="A7" s="21"/>
      <c r="B7" s="73" t="s">
        <v>0</v>
      </c>
      <c r="C7" s="90" t="s">
        <v>1</v>
      </c>
      <c r="D7" s="65" t="s">
        <v>33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  <c r="V7" s="65" t="s">
        <v>34</v>
      </c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7"/>
      <c r="AT7" s="65" t="s">
        <v>35</v>
      </c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7"/>
      <c r="BK7" s="65" t="s">
        <v>36</v>
      </c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7"/>
      <c r="BX7" s="65" t="s">
        <v>37</v>
      </c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7"/>
      <c r="CK7" s="65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7"/>
      <c r="CW7" s="65"/>
      <c r="CX7" s="66"/>
      <c r="CY7" s="66"/>
      <c r="CZ7" s="66"/>
      <c r="DA7" s="66"/>
      <c r="DB7" s="66"/>
      <c r="DC7" s="66"/>
      <c r="DD7" s="66"/>
      <c r="DE7" s="66"/>
      <c r="DF7" s="66"/>
      <c r="DG7" s="67"/>
      <c r="DH7" s="83"/>
      <c r="DI7" s="84"/>
      <c r="DJ7" s="84"/>
      <c r="DK7" s="84"/>
      <c r="DL7" s="84"/>
      <c r="DM7" s="84"/>
      <c r="DN7" s="84"/>
      <c r="DO7" s="84"/>
      <c r="DP7" s="84"/>
      <c r="DQ7" s="84"/>
      <c r="DR7" s="85"/>
      <c r="DS7" s="80" t="s">
        <v>2</v>
      </c>
    </row>
    <row r="8" spans="1:123" s="22" customFormat="1" ht="33" customHeight="1" thickBot="1" x14ac:dyDescent="0.25">
      <c r="A8" s="21"/>
      <c r="B8" s="73"/>
      <c r="C8" s="91"/>
      <c r="D8" s="92" t="s">
        <v>3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70" t="s">
        <v>4</v>
      </c>
      <c r="Q8" s="71"/>
      <c r="R8" s="71"/>
      <c r="S8" s="71"/>
      <c r="T8" s="71"/>
      <c r="U8" s="72"/>
      <c r="V8" s="92" t="s">
        <v>3</v>
      </c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29" t="s">
        <v>5</v>
      </c>
      <c r="AK8" s="2" t="s">
        <v>5</v>
      </c>
      <c r="AL8" s="94" t="s">
        <v>4</v>
      </c>
      <c r="AM8" s="95"/>
      <c r="AN8" s="95"/>
      <c r="AO8" s="96"/>
      <c r="AP8" s="97"/>
      <c r="AQ8" s="30" t="s">
        <v>6</v>
      </c>
      <c r="AR8" s="2" t="s">
        <v>6</v>
      </c>
      <c r="AS8" s="88" t="s">
        <v>11</v>
      </c>
      <c r="AT8" s="73" t="s">
        <v>3</v>
      </c>
      <c r="AU8" s="74"/>
      <c r="AV8" s="74"/>
      <c r="AW8" s="74"/>
      <c r="AX8" s="74"/>
      <c r="AY8" s="74"/>
      <c r="AZ8" s="74"/>
      <c r="BA8" s="74"/>
      <c r="BB8" s="1" t="s">
        <v>5</v>
      </c>
      <c r="BC8" s="31" t="s">
        <v>5</v>
      </c>
      <c r="BD8" s="65" t="s">
        <v>4</v>
      </c>
      <c r="BE8" s="66"/>
      <c r="BF8" s="66"/>
      <c r="BG8" s="99"/>
      <c r="BH8" s="99"/>
      <c r="BI8" s="100"/>
      <c r="BJ8" s="68" t="s">
        <v>11</v>
      </c>
      <c r="BK8" s="73" t="s">
        <v>3</v>
      </c>
      <c r="BL8" s="74"/>
      <c r="BM8" s="74"/>
      <c r="BN8" s="74"/>
      <c r="BO8" s="74"/>
      <c r="BP8" s="74"/>
      <c r="BQ8" s="74"/>
      <c r="BR8" s="1" t="s">
        <v>5</v>
      </c>
      <c r="BS8" s="73" t="s">
        <v>4</v>
      </c>
      <c r="BT8" s="74"/>
      <c r="BU8" s="74"/>
      <c r="BV8" s="3" t="s">
        <v>6</v>
      </c>
      <c r="BW8" s="75" t="s">
        <v>11</v>
      </c>
      <c r="BX8" s="73" t="s">
        <v>3</v>
      </c>
      <c r="BY8" s="74"/>
      <c r="BZ8" s="74"/>
      <c r="CA8" s="74"/>
      <c r="CB8" s="74"/>
      <c r="CC8" s="74"/>
      <c r="CD8" s="73" t="s">
        <v>5</v>
      </c>
      <c r="CE8" s="74"/>
      <c r="CF8" s="73" t="s">
        <v>4</v>
      </c>
      <c r="CG8" s="74"/>
      <c r="CH8" s="74"/>
      <c r="CI8" s="74"/>
      <c r="CJ8" s="75" t="s">
        <v>11</v>
      </c>
      <c r="CK8" s="73" t="s">
        <v>3</v>
      </c>
      <c r="CL8" s="74"/>
      <c r="CM8" s="74"/>
      <c r="CN8" s="74"/>
      <c r="CO8" s="74"/>
      <c r="CP8" s="74"/>
      <c r="CQ8" s="1" t="s">
        <v>5</v>
      </c>
      <c r="CR8" s="73" t="s">
        <v>4</v>
      </c>
      <c r="CS8" s="74"/>
      <c r="CT8" s="74"/>
      <c r="CU8" s="1" t="s">
        <v>6</v>
      </c>
      <c r="CV8" s="75" t="s">
        <v>11</v>
      </c>
      <c r="CW8" s="73" t="s">
        <v>3</v>
      </c>
      <c r="CX8" s="74"/>
      <c r="CY8" s="74"/>
      <c r="CZ8" s="74"/>
      <c r="DA8" s="74"/>
      <c r="DB8" s="73" t="s">
        <v>5</v>
      </c>
      <c r="DC8" s="74"/>
      <c r="DD8" s="73" t="s">
        <v>4</v>
      </c>
      <c r="DE8" s="74"/>
      <c r="DF8" s="74"/>
      <c r="DG8" s="75" t="s">
        <v>11</v>
      </c>
      <c r="DH8" s="73" t="s">
        <v>3</v>
      </c>
      <c r="DI8" s="74"/>
      <c r="DJ8" s="74"/>
      <c r="DK8" s="73" t="s">
        <v>5</v>
      </c>
      <c r="DL8" s="74"/>
      <c r="DM8" s="73" t="s">
        <v>4</v>
      </c>
      <c r="DN8" s="74"/>
      <c r="DO8" s="73" t="s">
        <v>6</v>
      </c>
      <c r="DP8" s="74"/>
      <c r="DQ8" s="74"/>
      <c r="DR8" s="75" t="s">
        <v>11</v>
      </c>
      <c r="DS8" s="81"/>
    </row>
    <row r="9" spans="1:123" ht="162" customHeight="1" thickBot="1" x14ac:dyDescent="0.25">
      <c r="B9" s="73"/>
      <c r="C9" s="91"/>
      <c r="D9" s="4" t="s">
        <v>58</v>
      </c>
      <c r="E9" s="4" t="s">
        <v>26</v>
      </c>
      <c r="F9" s="4" t="s">
        <v>15</v>
      </c>
      <c r="G9" s="4" t="s">
        <v>27</v>
      </c>
      <c r="H9" s="4" t="s">
        <v>28</v>
      </c>
      <c r="I9" s="4" t="s">
        <v>55</v>
      </c>
      <c r="J9" s="4" t="s">
        <v>29</v>
      </c>
      <c r="K9" s="4" t="s">
        <v>65</v>
      </c>
      <c r="L9" s="4" t="s">
        <v>57</v>
      </c>
      <c r="M9" s="4" t="s">
        <v>30</v>
      </c>
      <c r="N9" s="4" t="s">
        <v>31</v>
      </c>
      <c r="O9" s="4" t="s">
        <v>32</v>
      </c>
      <c r="P9" s="5" t="s">
        <v>14</v>
      </c>
      <c r="Q9" s="5" t="s">
        <v>13</v>
      </c>
      <c r="R9" s="5" t="s">
        <v>38</v>
      </c>
      <c r="S9" s="5" t="s">
        <v>12</v>
      </c>
      <c r="T9" s="5" t="s">
        <v>39</v>
      </c>
      <c r="U9" s="6" t="s">
        <v>11</v>
      </c>
      <c r="V9" s="4" t="s">
        <v>59</v>
      </c>
      <c r="W9" s="4" t="s">
        <v>56</v>
      </c>
      <c r="X9" s="4" t="s">
        <v>40</v>
      </c>
      <c r="Y9" s="4" t="s">
        <v>41</v>
      </c>
      <c r="Z9" s="4" t="s">
        <v>60</v>
      </c>
      <c r="AA9" s="4" t="s">
        <v>42</v>
      </c>
      <c r="AB9" s="4" t="s">
        <v>43</v>
      </c>
      <c r="AC9" s="4" t="s">
        <v>44</v>
      </c>
      <c r="AD9" s="4" t="s">
        <v>45</v>
      </c>
      <c r="AE9" s="4" t="s">
        <v>46</v>
      </c>
      <c r="AF9" s="4" t="s">
        <v>47</v>
      </c>
      <c r="AG9" s="4" t="s">
        <v>48</v>
      </c>
      <c r="AH9" s="4" t="s">
        <v>69</v>
      </c>
      <c r="AI9" s="7" t="s">
        <v>70</v>
      </c>
      <c r="AJ9" s="7" t="s">
        <v>64</v>
      </c>
      <c r="AK9" s="4" t="s">
        <v>50</v>
      </c>
      <c r="AL9" s="5" t="s">
        <v>49</v>
      </c>
      <c r="AM9" s="5" t="s">
        <v>61</v>
      </c>
      <c r="AN9" s="5" t="s">
        <v>64</v>
      </c>
      <c r="AO9" s="5" t="s">
        <v>50</v>
      </c>
      <c r="AP9" s="5" t="s">
        <v>51</v>
      </c>
      <c r="AQ9" s="5" t="s">
        <v>62</v>
      </c>
      <c r="AR9" s="28" t="s">
        <v>63</v>
      </c>
      <c r="AS9" s="89"/>
      <c r="AT9" s="8" t="s">
        <v>71</v>
      </c>
      <c r="AU9" s="32" t="s">
        <v>72</v>
      </c>
      <c r="AV9" s="8" t="s">
        <v>73</v>
      </c>
      <c r="AW9" s="8" t="s">
        <v>78</v>
      </c>
      <c r="AX9" s="32" t="s">
        <v>77</v>
      </c>
      <c r="AY9" s="8" t="s">
        <v>75</v>
      </c>
      <c r="AZ9" s="8" t="s">
        <v>74</v>
      </c>
      <c r="BA9" s="8" t="s">
        <v>76</v>
      </c>
      <c r="BB9" s="8" t="s">
        <v>79</v>
      </c>
      <c r="BC9" s="8" t="s">
        <v>80</v>
      </c>
      <c r="BD9" s="9" t="s">
        <v>79</v>
      </c>
      <c r="BE9" s="9" t="s">
        <v>83</v>
      </c>
      <c r="BF9" s="9" t="s">
        <v>84</v>
      </c>
      <c r="BG9" s="9" t="s">
        <v>81</v>
      </c>
      <c r="BH9" s="9" t="s">
        <v>80</v>
      </c>
      <c r="BI9" s="9" t="s">
        <v>82</v>
      </c>
      <c r="BJ9" s="69"/>
      <c r="BK9" s="8"/>
      <c r="BL9" s="8"/>
      <c r="BM9" s="8"/>
      <c r="BN9" s="8"/>
      <c r="BO9" s="8"/>
      <c r="BP9" s="8"/>
      <c r="BQ9" s="10"/>
      <c r="BR9" s="8"/>
      <c r="BS9" s="9"/>
      <c r="BT9" s="9"/>
      <c r="BU9" s="11"/>
      <c r="BV9" s="12"/>
      <c r="BW9" s="76"/>
      <c r="BX9" s="12"/>
      <c r="BY9" s="12"/>
      <c r="BZ9" s="12"/>
      <c r="CA9" s="12"/>
      <c r="CB9" s="12"/>
      <c r="CC9" s="12"/>
      <c r="CD9" s="12"/>
      <c r="CE9" s="12"/>
      <c r="CF9" s="13"/>
      <c r="CG9" s="13"/>
      <c r="CH9" s="13"/>
      <c r="CI9" s="13"/>
      <c r="CJ9" s="76"/>
      <c r="CK9" s="12"/>
      <c r="CL9" s="12"/>
      <c r="CM9" s="12"/>
      <c r="CN9" s="12"/>
      <c r="CO9" s="12"/>
      <c r="CP9" s="12"/>
      <c r="CQ9" s="12"/>
      <c r="CR9" s="13"/>
      <c r="CS9" s="13"/>
      <c r="CT9" s="13"/>
      <c r="CU9" s="12"/>
      <c r="CV9" s="76"/>
      <c r="CW9" s="12"/>
      <c r="CX9" s="12"/>
      <c r="CY9" s="12"/>
      <c r="CZ9" s="12"/>
      <c r="DA9" s="12"/>
      <c r="DB9" s="12"/>
      <c r="DC9" s="12"/>
      <c r="DD9" s="13"/>
      <c r="DE9" s="13"/>
      <c r="DF9" s="13"/>
      <c r="DG9" s="76"/>
      <c r="DH9" s="12"/>
      <c r="DI9" s="12"/>
      <c r="DJ9" s="12"/>
      <c r="DK9" s="12"/>
      <c r="DL9" s="12"/>
      <c r="DM9" s="13"/>
      <c r="DN9" s="13"/>
      <c r="DO9" s="12"/>
      <c r="DP9" s="12"/>
      <c r="DQ9" s="12"/>
      <c r="DR9" s="76"/>
      <c r="DS9" s="82"/>
    </row>
    <row r="10" spans="1:123" s="39" customFormat="1" ht="12.75" thickBot="1" x14ac:dyDescent="0.25">
      <c r="A10" s="33"/>
      <c r="B10" s="34">
        <v>1</v>
      </c>
      <c r="C10" s="35">
        <v>1712165</v>
      </c>
      <c r="D10" s="36" t="s">
        <v>7</v>
      </c>
      <c r="E10" s="36" t="s">
        <v>7</v>
      </c>
      <c r="F10" s="36" t="s">
        <v>7</v>
      </c>
      <c r="G10" s="36" t="s">
        <v>7</v>
      </c>
      <c r="H10" s="36" t="s">
        <v>7</v>
      </c>
      <c r="I10" s="36" t="s">
        <v>7</v>
      </c>
      <c r="J10" s="36" t="s">
        <v>7</v>
      </c>
      <c r="K10" s="36" t="s">
        <v>7</v>
      </c>
      <c r="L10" s="36" t="s">
        <v>7</v>
      </c>
      <c r="M10" s="36" t="s">
        <v>7</v>
      </c>
      <c r="N10" s="36" t="s">
        <v>7</v>
      </c>
      <c r="O10" s="36" t="s">
        <v>7</v>
      </c>
      <c r="P10" s="36">
        <v>4</v>
      </c>
      <c r="Q10" s="36">
        <v>4</v>
      </c>
      <c r="R10" s="36">
        <v>3</v>
      </c>
      <c r="S10" s="36">
        <v>4</v>
      </c>
      <c r="T10" s="36">
        <v>3</v>
      </c>
      <c r="U10" s="37">
        <f t="shared" ref="U10:U21" si="0">IF(ISBLANK(D10)=TRUE,0,AVERAGE(D10:T10))</f>
        <v>3.6</v>
      </c>
      <c r="V10" s="36" t="s">
        <v>7</v>
      </c>
      <c r="W10" s="36" t="s">
        <v>7</v>
      </c>
      <c r="X10" s="36" t="s">
        <v>7</v>
      </c>
      <c r="Y10" s="36" t="s">
        <v>7</v>
      </c>
      <c r="Z10" s="36" t="s">
        <v>7</v>
      </c>
      <c r="AA10" s="36" t="s">
        <v>7</v>
      </c>
      <c r="AB10" s="36" t="s">
        <v>7</v>
      </c>
      <c r="AC10" s="36" t="s">
        <v>7</v>
      </c>
      <c r="AD10" s="36" t="s">
        <v>7</v>
      </c>
      <c r="AE10" s="36" t="s">
        <v>7</v>
      </c>
      <c r="AF10" s="36" t="s">
        <v>7</v>
      </c>
      <c r="AG10" s="36" t="s">
        <v>7</v>
      </c>
      <c r="AH10" s="36" t="s">
        <v>68</v>
      </c>
      <c r="AI10" s="36" t="s">
        <v>7</v>
      </c>
      <c r="AJ10" s="36">
        <v>3</v>
      </c>
      <c r="AK10" s="36">
        <v>4</v>
      </c>
      <c r="AL10" s="36">
        <v>4</v>
      </c>
      <c r="AM10" s="36">
        <v>4</v>
      </c>
      <c r="AN10" s="36">
        <v>3</v>
      </c>
      <c r="AO10" s="36">
        <v>4</v>
      </c>
      <c r="AP10" s="36">
        <v>4</v>
      </c>
      <c r="AQ10" s="36" t="s">
        <v>7</v>
      </c>
      <c r="AR10" s="36" t="s">
        <v>7</v>
      </c>
      <c r="AS10" s="37">
        <f t="shared" ref="AS10:AS26" si="1">IF(ISBLANK(V10)=TRUE,0,AVERAGE(V10:AR10))</f>
        <v>3.7142857142857144</v>
      </c>
      <c r="AT10" s="36" t="s">
        <v>7</v>
      </c>
      <c r="AU10" s="36" t="s">
        <v>7</v>
      </c>
      <c r="AV10" s="36" t="s">
        <v>7</v>
      </c>
      <c r="AW10" s="36" t="s">
        <v>7</v>
      </c>
      <c r="AX10" s="36" t="s">
        <v>7</v>
      </c>
      <c r="AY10" s="36" t="s">
        <v>7</v>
      </c>
      <c r="AZ10" s="36" t="s">
        <v>7</v>
      </c>
      <c r="BA10" s="36" t="s">
        <v>7</v>
      </c>
      <c r="BB10" s="36">
        <v>4</v>
      </c>
      <c r="BC10" s="36">
        <v>4</v>
      </c>
      <c r="BD10" s="36">
        <v>4</v>
      </c>
      <c r="BE10" s="36">
        <v>4</v>
      </c>
      <c r="BF10" s="36">
        <v>5</v>
      </c>
      <c r="BG10" s="36">
        <v>4</v>
      </c>
      <c r="BH10" s="36">
        <v>4</v>
      </c>
      <c r="BI10" s="36"/>
      <c r="BJ10" s="37">
        <f>IF(ISBLANK(AT10)=TRUE,0,AVERAGE(AT10:BI10))</f>
        <v>4.1428571428571432</v>
      </c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8"/>
      <c r="BW10" s="37">
        <f>IF(ISBLANK(BK10)=TRUE,0,AVERAGE(BK10:BV10))</f>
        <v>0</v>
      </c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7">
        <f>IF(ISBLANK(BX10)=TRUE,0,AVERAGE(BX10:CI10))</f>
        <v>0</v>
      </c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7">
        <f>IF(ISBLANK(CK10)=TRUE,0,AVERAGE(CK10:CU10))</f>
        <v>0</v>
      </c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7">
        <f>IF(ISBLANK(CW10)=TRUE,0,AVERAGE(CW10:DF10))</f>
        <v>0</v>
      </c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>
        <f>IF(ISBLANK(DH10)=TRUE,0,AVERAGE(DH10:DQ10))</f>
        <v>0</v>
      </c>
      <c r="DS10" s="37">
        <f>IFERROR(IF(U10=0,0,IF(AS10=0,AVERAGE(U10),IF(BJ10=0,AVERAGE(U10,AS10),IF(BW10=0,AVERAGE(U10,AS10,BJ10),IF(BH=0,AVERAGE(U10,AS10,BJ10,BW10),IF(BT=0,AVERAGE(U10,AS10,BJ10,BW10,CJ10),IF(CE=0,AVERAGE(U10,AS10,BJ10,BW10,CJ10,CV10),IF(DR10=0,AVERAGE(U10,AS10,BJ10,BW10,CJ10,CV10,DG10),AVERAGE(U10,AS10,BJ10,BW10,CJ10,CV10,DG10,DR10))))))))),0)</f>
        <v>3.8190476190476197</v>
      </c>
    </row>
    <row r="11" spans="1:123" s="48" customFormat="1" ht="12.75" thickBot="1" x14ac:dyDescent="0.25">
      <c r="A11" s="40"/>
      <c r="B11" s="41">
        <v>2</v>
      </c>
      <c r="C11" s="42">
        <v>1712166</v>
      </c>
      <c r="D11" s="43" t="s">
        <v>7</v>
      </c>
      <c r="E11" s="43" t="s">
        <v>7</v>
      </c>
      <c r="F11" s="43" t="s">
        <v>7</v>
      </c>
      <c r="G11" s="43" t="s">
        <v>7</v>
      </c>
      <c r="H11" s="43" t="s">
        <v>7</v>
      </c>
      <c r="I11" s="43" t="s">
        <v>7</v>
      </c>
      <c r="J11" s="43" t="s">
        <v>7</v>
      </c>
      <c r="K11" s="43" t="s">
        <v>7</v>
      </c>
      <c r="L11" s="43" t="s">
        <v>7</v>
      </c>
      <c r="M11" s="43" t="s">
        <v>7</v>
      </c>
      <c r="N11" s="43" t="s">
        <v>7</v>
      </c>
      <c r="O11" s="43" t="s">
        <v>7</v>
      </c>
      <c r="P11" s="43">
        <v>5</v>
      </c>
      <c r="Q11" s="43">
        <v>4</v>
      </c>
      <c r="R11" s="43">
        <v>4</v>
      </c>
      <c r="S11" s="43">
        <v>4</v>
      </c>
      <c r="T11" s="43">
        <v>5</v>
      </c>
      <c r="U11" s="44">
        <f t="shared" si="0"/>
        <v>4.4000000000000004</v>
      </c>
      <c r="V11" s="43" t="s">
        <v>7</v>
      </c>
      <c r="W11" s="43" t="s">
        <v>7</v>
      </c>
      <c r="X11" s="43" t="s">
        <v>7</v>
      </c>
      <c r="Y11" s="43" t="s">
        <v>7</v>
      </c>
      <c r="Z11" s="43" t="s">
        <v>7</v>
      </c>
      <c r="AA11" s="43" t="s">
        <v>7</v>
      </c>
      <c r="AB11" s="43" t="s">
        <v>7</v>
      </c>
      <c r="AC11" s="43" t="s">
        <v>7</v>
      </c>
      <c r="AD11" s="43" t="s">
        <v>7</v>
      </c>
      <c r="AE11" s="43" t="s">
        <v>7</v>
      </c>
      <c r="AF11" s="43" t="s">
        <v>7</v>
      </c>
      <c r="AG11" s="43" t="s">
        <v>7</v>
      </c>
      <c r="AH11" s="43" t="s">
        <v>68</v>
      </c>
      <c r="AI11" s="43" t="s">
        <v>7</v>
      </c>
      <c r="AJ11" s="43">
        <v>4</v>
      </c>
      <c r="AK11" s="43">
        <v>4</v>
      </c>
      <c r="AL11" s="43">
        <v>4</v>
      </c>
      <c r="AM11" s="43">
        <v>5</v>
      </c>
      <c r="AN11" s="43"/>
      <c r="AO11" s="43">
        <v>4</v>
      </c>
      <c r="AP11" s="43">
        <v>4</v>
      </c>
      <c r="AQ11" s="43" t="s">
        <v>7</v>
      </c>
      <c r="AR11" s="43" t="s">
        <v>7</v>
      </c>
      <c r="AS11" s="44">
        <f t="shared" si="1"/>
        <v>4.166666666666667</v>
      </c>
      <c r="AT11" s="43" t="s">
        <v>7</v>
      </c>
      <c r="AU11" s="43" t="s">
        <v>7</v>
      </c>
      <c r="AV11" s="43" t="s">
        <v>7</v>
      </c>
      <c r="AW11" s="43" t="s">
        <v>7</v>
      </c>
      <c r="AX11" s="43" t="s">
        <v>7</v>
      </c>
      <c r="AY11" s="43" t="s">
        <v>7</v>
      </c>
      <c r="AZ11" s="43" t="s">
        <v>7</v>
      </c>
      <c r="BA11" s="43" t="s">
        <v>7</v>
      </c>
      <c r="BB11" s="43">
        <v>5</v>
      </c>
      <c r="BC11" s="43">
        <v>5</v>
      </c>
      <c r="BD11" s="43">
        <v>5</v>
      </c>
      <c r="BE11" s="43">
        <v>4</v>
      </c>
      <c r="BF11" s="43">
        <v>5</v>
      </c>
      <c r="BG11" s="43">
        <v>5</v>
      </c>
      <c r="BH11" s="43">
        <v>5</v>
      </c>
      <c r="BI11" s="43">
        <v>3</v>
      </c>
      <c r="BJ11" s="44">
        <f t="shared" ref="BJ11:BJ26" si="2">IF(ISBLANK(AT11)=TRUE,0,AVERAGE(AT11:BI11))</f>
        <v>4.625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5"/>
      <c r="BU11" s="45"/>
      <c r="BV11" s="43"/>
      <c r="BW11" s="44">
        <f t="shared" ref="BW11:BW26" si="3">IF(ISBLANK(BK11)=TRUE,0,AVERAGE(BK11:BV11))</f>
        <v>0</v>
      </c>
      <c r="BX11" s="43"/>
      <c r="BY11" s="43"/>
      <c r="BZ11" s="43"/>
      <c r="CA11" s="43"/>
      <c r="CB11" s="43"/>
      <c r="CC11" s="43"/>
      <c r="CD11" s="45"/>
      <c r="CE11" s="45"/>
      <c r="CF11" s="45"/>
      <c r="CG11" s="45"/>
      <c r="CH11" s="45"/>
      <c r="CI11" s="45"/>
      <c r="CJ11" s="44">
        <f t="shared" ref="CJ11:CJ26" si="4">IF(ISBLANK(BX11)=TRUE,0,AVERAGE(BX11:CI11))</f>
        <v>0</v>
      </c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5"/>
      <c r="CV11" s="44">
        <f t="shared" ref="CV11:CV26" si="5">IF(ISBLANK(CK11)=TRUE,0,AVERAGE(CK11:CU11))</f>
        <v>0</v>
      </c>
      <c r="CW11" s="45"/>
      <c r="CX11" s="45"/>
      <c r="CY11" s="45"/>
      <c r="CZ11" s="45"/>
      <c r="DA11" s="45"/>
      <c r="DB11" s="45"/>
      <c r="DC11" s="45"/>
      <c r="DD11" s="45"/>
      <c r="DE11" s="46"/>
      <c r="DF11" s="46"/>
      <c r="DG11" s="44">
        <f t="shared" ref="DG11:DG26" si="6">IF(ISBLANK(CW11)=TRUE,0,AVERAGE(CW11:DF11))</f>
        <v>0</v>
      </c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4">
        <f t="shared" ref="DR11:DR21" si="7">IF(ISBLANK(DH11)=TRUE,0,AVERAGE(DH11:DQ11))</f>
        <v>0</v>
      </c>
      <c r="DS11" s="47">
        <f>IFERROR(IF(U11=0,0,IF(AS11=0,AVERAGE(U11),IF(BJ11=0,AVERAGE(U11,AS11),IF(BW11=0,AVERAGE(U11,AS11,BJ11),IF(BH=0,AVERAGE(U11,AS11,BJ11,BW11),IF(BT=0,AVERAGE(U11,AS11,BJ11,BW11,CJ11),IF(CE=0,AVERAGE(U11,AS11,BJ11,BW11,CJ11,CV11),IF(DR11=0,AVERAGE(U11,AS11,BJ11,BW11,CJ11,CV11,DG11),AVERAGE(U11,AS11,BJ11,BW11,CJ11,CV11,DG11,DR11))))))))),0)</f>
        <v>4.3972222222222221</v>
      </c>
    </row>
    <row r="12" spans="1:123" s="48" customFormat="1" ht="12.75" thickBot="1" x14ac:dyDescent="0.25">
      <c r="A12" s="40"/>
      <c r="B12" s="41">
        <v>3</v>
      </c>
      <c r="C12" s="42">
        <v>1712167</v>
      </c>
      <c r="D12" s="43" t="s">
        <v>7</v>
      </c>
      <c r="E12" s="43" t="s">
        <v>7</v>
      </c>
      <c r="F12" s="43" t="s">
        <v>7</v>
      </c>
      <c r="G12" s="43" t="s">
        <v>7</v>
      </c>
      <c r="H12" s="43" t="s">
        <v>7</v>
      </c>
      <c r="I12" s="43" t="s">
        <v>7</v>
      </c>
      <c r="J12" s="43" t="s">
        <v>7</v>
      </c>
      <c r="K12" s="43" t="s">
        <v>7</v>
      </c>
      <c r="L12" s="43" t="s">
        <v>7</v>
      </c>
      <c r="M12" s="43" t="s">
        <v>7</v>
      </c>
      <c r="N12" s="43" t="s">
        <v>7</v>
      </c>
      <c r="O12" s="43" t="s">
        <v>7</v>
      </c>
      <c r="P12" s="43">
        <v>5</v>
      </c>
      <c r="Q12" s="43">
        <v>4</v>
      </c>
      <c r="R12" s="43">
        <v>4</v>
      </c>
      <c r="S12" s="43">
        <v>4</v>
      </c>
      <c r="T12" s="43">
        <v>4</v>
      </c>
      <c r="U12" s="44">
        <f t="shared" si="0"/>
        <v>4.2</v>
      </c>
      <c r="V12" s="43" t="s">
        <v>7</v>
      </c>
      <c r="W12" s="43" t="s">
        <v>7</v>
      </c>
      <c r="X12" s="43" t="s">
        <v>7</v>
      </c>
      <c r="Y12" s="43" t="s">
        <v>7</v>
      </c>
      <c r="Z12" s="43" t="s">
        <v>7</v>
      </c>
      <c r="AA12" s="43" t="s">
        <v>7</v>
      </c>
      <c r="AB12" s="43" t="s">
        <v>7</v>
      </c>
      <c r="AC12" s="43" t="s">
        <v>7</v>
      </c>
      <c r="AD12" s="43" t="s">
        <v>7</v>
      </c>
      <c r="AE12" s="43" t="s">
        <v>7</v>
      </c>
      <c r="AF12" s="43" t="s">
        <v>7</v>
      </c>
      <c r="AG12" s="43" t="s">
        <v>7</v>
      </c>
      <c r="AH12" s="43" t="s">
        <v>68</v>
      </c>
      <c r="AI12" s="43" t="s">
        <v>7</v>
      </c>
      <c r="AJ12" s="43">
        <v>5</v>
      </c>
      <c r="AK12" s="43">
        <v>5</v>
      </c>
      <c r="AL12" s="43">
        <v>5</v>
      </c>
      <c r="AM12" s="43">
        <v>5</v>
      </c>
      <c r="AN12" s="43">
        <v>5</v>
      </c>
      <c r="AO12" s="43">
        <v>5</v>
      </c>
      <c r="AP12" s="43">
        <v>5</v>
      </c>
      <c r="AQ12" s="43" t="s">
        <v>7</v>
      </c>
      <c r="AR12" s="43" t="s">
        <v>7</v>
      </c>
      <c r="AS12" s="44">
        <f t="shared" si="1"/>
        <v>5</v>
      </c>
      <c r="AT12" s="43" t="s">
        <v>7</v>
      </c>
      <c r="AU12" s="43" t="s">
        <v>7</v>
      </c>
      <c r="AV12" s="43" t="s">
        <v>7</v>
      </c>
      <c r="AW12" s="43" t="s">
        <v>7</v>
      </c>
      <c r="AX12" s="43" t="s">
        <v>7</v>
      </c>
      <c r="AY12" s="43" t="s">
        <v>7</v>
      </c>
      <c r="AZ12" s="43" t="s">
        <v>7</v>
      </c>
      <c r="BA12" s="43" t="s">
        <v>7</v>
      </c>
      <c r="BB12" s="43">
        <v>5</v>
      </c>
      <c r="BC12" s="43">
        <v>5</v>
      </c>
      <c r="BD12" s="43">
        <v>5</v>
      </c>
      <c r="BE12" s="43">
        <v>4</v>
      </c>
      <c r="BF12" s="43">
        <v>5</v>
      </c>
      <c r="BG12" s="43">
        <v>5</v>
      </c>
      <c r="BH12" s="43">
        <v>5</v>
      </c>
      <c r="BI12" s="43">
        <v>4</v>
      </c>
      <c r="BJ12" s="44">
        <f t="shared" si="2"/>
        <v>4.75</v>
      </c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4">
        <f t="shared" si="3"/>
        <v>0</v>
      </c>
      <c r="BX12" s="43"/>
      <c r="BY12" s="43"/>
      <c r="BZ12" s="43"/>
      <c r="CA12" s="43"/>
      <c r="CB12" s="43"/>
      <c r="CC12" s="43"/>
      <c r="CD12" s="45"/>
      <c r="CE12" s="45"/>
      <c r="CF12" s="45"/>
      <c r="CG12" s="45"/>
      <c r="CH12" s="45"/>
      <c r="CI12" s="45"/>
      <c r="CJ12" s="44">
        <f t="shared" si="4"/>
        <v>0</v>
      </c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5"/>
      <c r="CV12" s="44">
        <f t="shared" si="5"/>
        <v>0</v>
      </c>
      <c r="CW12" s="45"/>
      <c r="CX12" s="45"/>
      <c r="CY12" s="45"/>
      <c r="CZ12" s="45"/>
      <c r="DA12" s="45"/>
      <c r="DB12" s="45"/>
      <c r="DC12" s="45"/>
      <c r="DD12" s="45"/>
      <c r="DE12" s="46"/>
      <c r="DF12" s="46"/>
      <c r="DG12" s="44">
        <f t="shared" si="6"/>
        <v>0</v>
      </c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4">
        <f t="shared" si="7"/>
        <v>0</v>
      </c>
      <c r="DS12" s="47">
        <f>IFERROR(IF(U12=0,0,IF(AS12=0,AVERAGE(U12),IF(BJ12=0,AVERAGE(U12,AS12),IF(BW12=0,AVERAGE(U12,AS12,BJ12),IF(BH=0,AVERAGE(U12,AS12,BJ12,BW12),IF(BT=0,AVERAGE(U12,AS12,BJ12,BW12,CJ12),IF(CE=0,AVERAGE(U12,AS12,BJ12,BW12,CJ12,CV12),IF(DR12=0,AVERAGE(U12,AS12,BJ12,BW12,CJ12,CV12,DG12),AVERAGE(U12,AS12,BJ12,BW12,CJ12,CV12,DG12,DR12))))))))),0)</f>
        <v>4.6499999999999995</v>
      </c>
    </row>
    <row r="13" spans="1:123" s="48" customFormat="1" ht="12.75" thickBot="1" x14ac:dyDescent="0.25">
      <c r="A13" s="40"/>
      <c r="B13" s="41">
        <v>4</v>
      </c>
      <c r="C13" s="42">
        <v>1712169</v>
      </c>
      <c r="D13" s="43" t="s">
        <v>7</v>
      </c>
      <c r="E13" s="43" t="s">
        <v>7</v>
      </c>
      <c r="F13" s="43" t="s">
        <v>7</v>
      </c>
      <c r="G13" s="43" t="s">
        <v>7</v>
      </c>
      <c r="H13" s="43" t="s">
        <v>7</v>
      </c>
      <c r="I13" s="43" t="s">
        <v>7</v>
      </c>
      <c r="J13" s="43" t="s">
        <v>7</v>
      </c>
      <c r="K13" s="43" t="s">
        <v>7</v>
      </c>
      <c r="L13" s="43" t="s">
        <v>7</v>
      </c>
      <c r="M13" s="43" t="s">
        <v>7</v>
      </c>
      <c r="N13" s="43" t="s">
        <v>7</v>
      </c>
      <c r="O13" s="43" t="s">
        <v>7</v>
      </c>
      <c r="P13" s="43">
        <v>4</v>
      </c>
      <c r="Q13" s="43">
        <v>4</v>
      </c>
      <c r="R13" s="43">
        <v>4</v>
      </c>
      <c r="S13" s="43">
        <v>4</v>
      </c>
      <c r="T13" s="43">
        <v>3</v>
      </c>
      <c r="U13" s="44">
        <f t="shared" si="0"/>
        <v>3.8</v>
      </c>
      <c r="V13" s="43" t="s">
        <v>7</v>
      </c>
      <c r="W13" s="43" t="s">
        <v>7</v>
      </c>
      <c r="X13" s="43" t="s">
        <v>7</v>
      </c>
      <c r="Y13" s="43" t="s">
        <v>7</v>
      </c>
      <c r="Z13" s="43" t="s">
        <v>7</v>
      </c>
      <c r="AA13" s="43" t="s">
        <v>7</v>
      </c>
      <c r="AB13" s="43" t="s">
        <v>7</v>
      </c>
      <c r="AC13" s="43" t="s">
        <v>7</v>
      </c>
      <c r="AD13" s="43" t="s">
        <v>7</v>
      </c>
      <c r="AE13" s="43" t="s">
        <v>7</v>
      </c>
      <c r="AF13" s="43" t="s">
        <v>7</v>
      </c>
      <c r="AG13" s="43" t="s">
        <v>7</v>
      </c>
      <c r="AH13" s="43" t="s">
        <v>68</v>
      </c>
      <c r="AI13" s="43" t="s">
        <v>7</v>
      </c>
      <c r="AJ13" s="43">
        <v>4</v>
      </c>
      <c r="AK13" s="43">
        <v>4</v>
      </c>
      <c r="AL13" s="43">
        <v>4</v>
      </c>
      <c r="AM13" s="43">
        <v>5</v>
      </c>
      <c r="AN13" s="43">
        <v>4</v>
      </c>
      <c r="AO13" s="43">
        <v>4</v>
      </c>
      <c r="AP13" s="43">
        <v>5</v>
      </c>
      <c r="AQ13" s="43" t="s">
        <v>7</v>
      </c>
      <c r="AR13" s="43" t="s">
        <v>7</v>
      </c>
      <c r="AS13" s="44">
        <f t="shared" si="1"/>
        <v>4.2857142857142856</v>
      </c>
      <c r="AT13" s="43" t="s">
        <v>7</v>
      </c>
      <c r="AU13" s="43" t="s">
        <v>7</v>
      </c>
      <c r="AV13" s="43" t="s">
        <v>7</v>
      </c>
      <c r="AW13" s="43" t="s">
        <v>7</v>
      </c>
      <c r="AX13" s="43" t="s">
        <v>7</v>
      </c>
      <c r="AY13" s="43" t="s">
        <v>7</v>
      </c>
      <c r="AZ13" s="43" t="s">
        <v>7</v>
      </c>
      <c r="BA13" s="43" t="s">
        <v>7</v>
      </c>
      <c r="BB13" s="43">
        <v>5</v>
      </c>
      <c r="BC13" s="43">
        <v>4</v>
      </c>
      <c r="BD13" s="43">
        <v>5</v>
      </c>
      <c r="BE13" s="43">
        <v>4</v>
      </c>
      <c r="BF13" s="43">
        <v>5</v>
      </c>
      <c r="BG13" s="43">
        <v>5</v>
      </c>
      <c r="BH13" s="43">
        <v>4</v>
      </c>
      <c r="BI13" s="43">
        <v>4</v>
      </c>
      <c r="BJ13" s="44">
        <f t="shared" si="2"/>
        <v>4.5</v>
      </c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4">
        <f t="shared" si="3"/>
        <v>0</v>
      </c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4">
        <f t="shared" si="4"/>
        <v>0</v>
      </c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6"/>
      <c r="CV13" s="44">
        <f t="shared" si="5"/>
        <v>0</v>
      </c>
      <c r="CW13" s="45"/>
      <c r="CX13" s="45"/>
      <c r="CY13" s="45"/>
      <c r="CZ13" s="45"/>
      <c r="DA13" s="45"/>
      <c r="DB13" s="36"/>
      <c r="DC13" s="36"/>
      <c r="DD13" s="36"/>
      <c r="DE13" s="36"/>
      <c r="DF13" s="36"/>
      <c r="DG13" s="44">
        <f t="shared" si="6"/>
        <v>0</v>
      </c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4">
        <f t="shared" si="7"/>
        <v>0</v>
      </c>
      <c r="DS13" s="47">
        <f>IFERROR(IF(U13=0,0,IF(AS13=0,AVERAGE(U13),IF(BJ13=0,AVERAGE(U13,AS13),IF(BW13=0,AVERAGE(U13,AS13,BJ13),IF(BH=0,AVERAGE(U13,AS13,BJ13,BW13),IF(BT=0,AVERAGE(U13,AS13,BJ13,BW13,CJ13),IF(CE=0,AVERAGE(U13,AS13,BJ13,BW13,CJ13,CV13),IF(DR13=0,AVERAGE(U13,AS13,BJ13,BW13,CJ13,CV13,DG13),AVERAGE(U13,AS13,BJ13,BW13,CJ13,CV13,DG13,DR13))))))))),0)</f>
        <v>4.1952380952380954</v>
      </c>
    </row>
    <row r="14" spans="1:123" s="48" customFormat="1" ht="12.75" thickBot="1" x14ac:dyDescent="0.25">
      <c r="A14" s="40"/>
      <c r="B14" s="41">
        <v>5</v>
      </c>
      <c r="C14" s="42">
        <v>1712170</v>
      </c>
      <c r="D14" s="43" t="s">
        <v>7</v>
      </c>
      <c r="E14" s="43" t="s">
        <v>7</v>
      </c>
      <c r="F14" s="43" t="s">
        <v>7</v>
      </c>
      <c r="G14" s="43" t="s">
        <v>7</v>
      </c>
      <c r="H14" s="43" t="s">
        <v>7</v>
      </c>
      <c r="I14" s="43" t="s">
        <v>7</v>
      </c>
      <c r="J14" s="43" t="s">
        <v>7</v>
      </c>
      <c r="K14" s="43" t="s">
        <v>7</v>
      </c>
      <c r="L14" s="43" t="s">
        <v>7</v>
      </c>
      <c r="M14" s="43" t="s">
        <v>7</v>
      </c>
      <c r="N14" s="43" t="s">
        <v>7</v>
      </c>
      <c r="O14" s="43" t="s">
        <v>7</v>
      </c>
      <c r="P14" s="43">
        <v>5</v>
      </c>
      <c r="Q14" s="43">
        <v>4</v>
      </c>
      <c r="R14" s="43">
        <v>4</v>
      </c>
      <c r="S14" s="43">
        <v>4</v>
      </c>
      <c r="T14" s="43">
        <v>5</v>
      </c>
      <c r="U14" s="44">
        <f t="shared" si="0"/>
        <v>4.4000000000000004</v>
      </c>
      <c r="V14" s="43" t="s">
        <v>7</v>
      </c>
      <c r="W14" s="43" t="s">
        <v>7</v>
      </c>
      <c r="X14" s="43" t="s">
        <v>7</v>
      </c>
      <c r="Y14" s="43" t="s">
        <v>7</v>
      </c>
      <c r="Z14" s="43" t="s">
        <v>7</v>
      </c>
      <c r="AA14" s="43" t="s">
        <v>7</v>
      </c>
      <c r="AB14" s="43" t="s">
        <v>7</v>
      </c>
      <c r="AC14" s="43" t="s">
        <v>7</v>
      </c>
      <c r="AD14" s="43" t="s">
        <v>7</v>
      </c>
      <c r="AE14" s="43" t="s">
        <v>7</v>
      </c>
      <c r="AF14" s="43" t="s">
        <v>7</v>
      </c>
      <c r="AG14" s="43" t="s">
        <v>7</v>
      </c>
      <c r="AH14" s="43" t="s">
        <v>68</v>
      </c>
      <c r="AI14" s="43" t="s">
        <v>7</v>
      </c>
      <c r="AJ14" s="43">
        <v>4</v>
      </c>
      <c r="AK14" s="43">
        <v>4</v>
      </c>
      <c r="AL14" s="43">
        <v>5</v>
      </c>
      <c r="AM14" s="43">
        <v>5</v>
      </c>
      <c r="AN14" s="43">
        <v>4</v>
      </c>
      <c r="AO14" s="43">
        <v>4</v>
      </c>
      <c r="AP14" s="43">
        <v>5</v>
      </c>
      <c r="AQ14" s="43" t="s">
        <v>7</v>
      </c>
      <c r="AR14" s="43" t="s">
        <v>7</v>
      </c>
      <c r="AS14" s="44">
        <f t="shared" si="1"/>
        <v>4.4285714285714288</v>
      </c>
      <c r="AT14" s="43" t="s">
        <v>7</v>
      </c>
      <c r="AU14" s="43" t="s">
        <v>7</v>
      </c>
      <c r="AV14" s="43" t="s">
        <v>7</v>
      </c>
      <c r="AW14" s="43" t="s">
        <v>7</v>
      </c>
      <c r="AX14" s="43" t="s">
        <v>7</v>
      </c>
      <c r="AY14" s="43" t="s">
        <v>7</v>
      </c>
      <c r="AZ14" s="43" t="s">
        <v>7</v>
      </c>
      <c r="BA14" s="43" t="s">
        <v>7</v>
      </c>
      <c r="BB14" s="43">
        <v>5</v>
      </c>
      <c r="BC14" s="43">
        <v>4</v>
      </c>
      <c r="BD14" s="43">
        <v>5</v>
      </c>
      <c r="BE14" s="43">
        <v>4</v>
      </c>
      <c r="BF14" s="43">
        <v>5</v>
      </c>
      <c r="BG14" s="43">
        <v>5</v>
      </c>
      <c r="BH14" s="43">
        <v>4</v>
      </c>
      <c r="BI14" s="43">
        <v>4</v>
      </c>
      <c r="BJ14" s="44">
        <f t="shared" si="2"/>
        <v>4.5</v>
      </c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4">
        <f t="shared" si="3"/>
        <v>0</v>
      </c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4">
        <f t="shared" si="4"/>
        <v>0</v>
      </c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5"/>
      <c r="CV14" s="44">
        <f t="shared" si="5"/>
        <v>0</v>
      </c>
      <c r="CW14" s="45"/>
      <c r="CX14" s="45"/>
      <c r="CY14" s="45"/>
      <c r="CZ14" s="45"/>
      <c r="DA14" s="45"/>
      <c r="DB14" s="45"/>
      <c r="DC14" s="45"/>
      <c r="DD14" s="45"/>
      <c r="DE14" s="46"/>
      <c r="DF14" s="46"/>
      <c r="DG14" s="44">
        <f t="shared" si="6"/>
        <v>0</v>
      </c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4">
        <f t="shared" si="7"/>
        <v>0</v>
      </c>
      <c r="DS14" s="47">
        <f>IFERROR(IF(U14=0,0,IF(AS14=0,AVERAGE(U14),IF(BJ14=0,AVERAGE(U14,AS14),IF(BW14=0,AVERAGE(U14,AS14,BJ14),IF(BH=0,AVERAGE(U14,AS14,BJ14,BW14),IF(BT=0,AVERAGE(U14,AS14,BJ14,BW14,CJ14),IF(CE=0,AVERAGE(U14,AS14,BJ14,BW14,CJ14,CV14),IF(DR14=0,AVERAGE(U14,AS14,BJ14,BW14,CJ14,CV14,DG14),AVERAGE(U14,AS14,BJ14,BW14,CJ14,CV14,DG14,DR14))))))))),0)</f>
        <v>4.4428571428571431</v>
      </c>
    </row>
    <row r="15" spans="1:123" s="48" customFormat="1" ht="12.75" thickBot="1" x14ac:dyDescent="0.25">
      <c r="A15" s="40"/>
      <c r="B15" s="41">
        <v>6</v>
      </c>
      <c r="C15" s="42">
        <v>1712171</v>
      </c>
      <c r="D15" s="43" t="s">
        <v>7</v>
      </c>
      <c r="E15" s="43" t="s">
        <v>7</v>
      </c>
      <c r="F15" s="43" t="s">
        <v>7</v>
      </c>
      <c r="G15" s="43" t="s">
        <v>7</v>
      </c>
      <c r="H15" s="43" t="s">
        <v>7</v>
      </c>
      <c r="I15" s="43" t="s">
        <v>7</v>
      </c>
      <c r="J15" s="43" t="s">
        <v>7</v>
      </c>
      <c r="K15" s="43" t="s">
        <v>7</v>
      </c>
      <c r="L15" s="43" t="s">
        <v>7</v>
      </c>
      <c r="M15" s="43" t="s">
        <v>7</v>
      </c>
      <c r="N15" s="43" t="s">
        <v>7</v>
      </c>
      <c r="O15" s="43" t="s">
        <v>7</v>
      </c>
      <c r="P15" s="43">
        <v>4</v>
      </c>
      <c r="Q15" s="43">
        <v>4</v>
      </c>
      <c r="R15" s="43">
        <v>4</v>
      </c>
      <c r="S15" s="43">
        <v>4</v>
      </c>
      <c r="T15" s="43">
        <v>4</v>
      </c>
      <c r="U15" s="44">
        <f t="shared" si="0"/>
        <v>4</v>
      </c>
      <c r="V15" s="43" t="s">
        <v>7</v>
      </c>
      <c r="W15" s="43" t="s">
        <v>7</v>
      </c>
      <c r="X15" s="43" t="s">
        <v>7</v>
      </c>
      <c r="Y15" s="43" t="s">
        <v>7</v>
      </c>
      <c r="Z15" s="43" t="s">
        <v>7</v>
      </c>
      <c r="AA15" s="43" t="s">
        <v>7</v>
      </c>
      <c r="AB15" s="43" t="s">
        <v>7</v>
      </c>
      <c r="AC15" s="43" t="s">
        <v>7</v>
      </c>
      <c r="AD15" s="43" t="s">
        <v>7</v>
      </c>
      <c r="AE15" s="43" t="s">
        <v>7</v>
      </c>
      <c r="AF15" s="43" t="s">
        <v>7</v>
      </c>
      <c r="AG15" s="43" t="s">
        <v>7</v>
      </c>
      <c r="AH15" s="43" t="s">
        <v>68</v>
      </c>
      <c r="AI15" s="43" t="s">
        <v>7</v>
      </c>
      <c r="AJ15" s="43">
        <v>4</v>
      </c>
      <c r="AK15" s="43">
        <v>4</v>
      </c>
      <c r="AL15" s="43">
        <v>5</v>
      </c>
      <c r="AM15" s="43">
        <v>5</v>
      </c>
      <c r="AN15" s="43">
        <v>4</v>
      </c>
      <c r="AO15" s="43">
        <v>4</v>
      </c>
      <c r="AP15" s="43">
        <v>5</v>
      </c>
      <c r="AQ15" s="43" t="s">
        <v>7</v>
      </c>
      <c r="AR15" s="43" t="s">
        <v>7</v>
      </c>
      <c r="AS15" s="44">
        <f t="shared" si="1"/>
        <v>4.4285714285714288</v>
      </c>
      <c r="AT15" s="43" t="s">
        <v>7</v>
      </c>
      <c r="AU15" s="43" t="s">
        <v>7</v>
      </c>
      <c r="AV15" s="43" t="s">
        <v>7</v>
      </c>
      <c r="AW15" s="43" t="s">
        <v>7</v>
      </c>
      <c r="AX15" s="43" t="s">
        <v>7</v>
      </c>
      <c r="AY15" s="43" t="s">
        <v>7</v>
      </c>
      <c r="AZ15" s="43" t="s">
        <v>7</v>
      </c>
      <c r="BA15" s="43" t="s">
        <v>7</v>
      </c>
      <c r="BB15" s="43">
        <v>4</v>
      </c>
      <c r="BC15" s="43">
        <v>4</v>
      </c>
      <c r="BD15" s="43">
        <v>4</v>
      </c>
      <c r="BE15" s="43">
        <v>4</v>
      </c>
      <c r="BF15" s="43">
        <v>4</v>
      </c>
      <c r="BG15" s="43">
        <v>4</v>
      </c>
      <c r="BH15" s="43">
        <v>5</v>
      </c>
      <c r="BI15" s="43"/>
      <c r="BJ15" s="44">
        <f t="shared" si="2"/>
        <v>4.1428571428571432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4">
        <f t="shared" si="3"/>
        <v>0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4">
        <f t="shared" si="4"/>
        <v>0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5"/>
      <c r="CV15" s="44">
        <f t="shared" si="5"/>
        <v>0</v>
      </c>
      <c r="CW15" s="45"/>
      <c r="CX15" s="45"/>
      <c r="CY15" s="45"/>
      <c r="CZ15" s="45"/>
      <c r="DA15" s="45"/>
      <c r="DB15" s="45"/>
      <c r="DC15" s="45"/>
      <c r="DD15" s="45"/>
      <c r="DE15" s="46"/>
      <c r="DF15" s="46"/>
      <c r="DG15" s="44">
        <f t="shared" si="6"/>
        <v>0</v>
      </c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4">
        <f t="shared" si="7"/>
        <v>0</v>
      </c>
      <c r="DS15" s="47">
        <f>IFERROR(IF(U15=0,0,IF(AS15=0,AVERAGE(U15),IF(BJ15=0,AVERAGE(U15,AS15),IF(BW15=0,AVERAGE(U15,AS15,BJ15),IF(BH=0,AVERAGE(U15,AS15,BJ15,BW15),IF(BT=0,AVERAGE(U15,AS15,BJ15,BW15,CJ15),IF(CE=0,AVERAGE(U15,AS15,BJ15,BW15,CJ15,CV15),IF(DR15=0,AVERAGE(U15,AS15,BJ15,BW15,CJ15,CV15,DG15),AVERAGE(U15,AS15,BJ15,BW15,CJ15,CV15,DG15,DR15))))))))),0)</f>
        <v>4.1904761904761907</v>
      </c>
    </row>
    <row r="16" spans="1:123" s="48" customFormat="1" ht="12.75" thickBot="1" x14ac:dyDescent="0.25">
      <c r="A16" s="40"/>
      <c r="B16" s="41">
        <v>7</v>
      </c>
      <c r="C16" s="42">
        <v>1712172</v>
      </c>
      <c r="D16" s="43" t="s">
        <v>7</v>
      </c>
      <c r="E16" s="43" t="s">
        <v>7</v>
      </c>
      <c r="F16" s="43" t="s">
        <v>7</v>
      </c>
      <c r="G16" s="43" t="s">
        <v>7</v>
      </c>
      <c r="H16" s="43" t="s">
        <v>7</v>
      </c>
      <c r="I16" s="43" t="s">
        <v>7</v>
      </c>
      <c r="J16" s="43" t="s">
        <v>7</v>
      </c>
      <c r="K16" s="43" t="s">
        <v>7</v>
      </c>
      <c r="L16" s="43" t="s">
        <v>7</v>
      </c>
      <c r="M16" s="43" t="s">
        <v>7</v>
      </c>
      <c r="N16" s="43" t="s">
        <v>7</v>
      </c>
      <c r="O16" s="43" t="s">
        <v>7</v>
      </c>
      <c r="P16" s="43">
        <v>4</v>
      </c>
      <c r="Q16" s="43">
        <v>4</v>
      </c>
      <c r="R16" s="43">
        <v>4</v>
      </c>
      <c r="S16" s="43">
        <v>4</v>
      </c>
      <c r="T16" s="43">
        <v>4</v>
      </c>
      <c r="U16" s="44">
        <f t="shared" si="0"/>
        <v>4</v>
      </c>
      <c r="V16" s="43" t="s">
        <v>7</v>
      </c>
      <c r="W16" s="43" t="s">
        <v>7</v>
      </c>
      <c r="X16" s="43" t="s">
        <v>7</v>
      </c>
      <c r="Y16" s="43" t="s">
        <v>7</v>
      </c>
      <c r="Z16" s="43" t="s">
        <v>7</v>
      </c>
      <c r="AA16" s="43" t="s">
        <v>7</v>
      </c>
      <c r="AB16" s="43" t="s">
        <v>7</v>
      </c>
      <c r="AC16" s="43" t="s">
        <v>7</v>
      </c>
      <c r="AD16" s="43" t="s">
        <v>7</v>
      </c>
      <c r="AE16" s="43" t="s">
        <v>7</v>
      </c>
      <c r="AF16" s="43" t="s">
        <v>7</v>
      </c>
      <c r="AG16" s="43" t="s">
        <v>7</v>
      </c>
      <c r="AH16" s="43" t="s">
        <v>68</v>
      </c>
      <c r="AI16" s="43" t="s">
        <v>7</v>
      </c>
      <c r="AJ16" s="43">
        <v>5</v>
      </c>
      <c r="AK16" s="43">
        <v>5</v>
      </c>
      <c r="AL16" s="43">
        <v>5</v>
      </c>
      <c r="AM16" s="43">
        <v>5</v>
      </c>
      <c r="AN16" s="43">
        <v>5</v>
      </c>
      <c r="AO16" s="43">
        <v>5</v>
      </c>
      <c r="AP16" s="43">
        <v>5</v>
      </c>
      <c r="AQ16" s="43" t="s">
        <v>7</v>
      </c>
      <c r="AR16" s="43" t="s">
        <v>7</v>
      </c>
      <c r="AS16" s="44">
        <f t="shared" si="1"/>
        <v>5</v>
      </c>
      <c r="AT16" s="43" t="s">
        <v>7</v>
      </c>
      <c r="AU16" s="43" t="s">
        <v>7</v>
      </c>
      <c r="AV16" s="43" t="s">
        <v>7</v>
      </c>
      <c r="AW16" s="43" t="s">
        <v>7</v>
      </c>
      <c r="AX16" s="43" t="s">
        <v>7</v>
      </c>
      <c r="AY16" s="43" t="s">
        <v>7</v>
      </c>
      <c r="AZ16" s="43" t="s">
        <v>7</v>
      </c>
      <c r="BA16" s="43" t="s">
        <v>7</v>
      </c>
      <c r="BB16" s="43">
        <v>5</v>
      </c>
      <c r="BC16" s="43">
        <v>5</v>
      </c>
      <c r="BD16" s="43">
        <v>5</v>
      </c>
      <c r="BE16" s="43">
        <v>4</v>
      </c>
      <c r="BF16" s="43">
        <v>5</v>
      </c>
      <c r="BG16" s="43">
        <v>5</v>
      </c>
      <c r="BH16" s="43">
        <v>5</v>
      </c>
      <c r="BI16" s="43">
        <v>4</v>
      </c>
      <c r="BJ16" s="44">
        <f t="shared" si="2"/>
        <v>4.75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4">
        <f t="shared" si="3"/>
        <v>0</v>
      </c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4">
        <f t="shared" si="4"/>
        <v>0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5"/>
      <c r="CV16" s="44">
        <f t="shared" si="5"/>
        <v>0</v>
      </c>
      <c r="CW16" s="45"/>
      <c r="CX16" s="45"/>
      <c r="CY16" s="45"/>
      <c r="CZ16" s="45"/>
      <c r="DA16" s="45"/>
      <c r="DB16" s="45"/>
      <c r="DC16" s="45"/>
      <c r="DD16" s="45"/>
      <c r="DE16" s="46"/>
      <c r="DF16" s="46"/>
      <c r="DG16" s="44">
        <f t="shared" si="6"/>
        <v>0</v>
      </c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4">
        <f t="shared" si="7"/>
        <v>0</v>
      </c>
      <c r="DS16" s="47">
        <f>IFERROR(IF(U16=0,0,IF(AS16=0,AVERAGE(U16),IF(BJ16=0,AVERAGE(U16,AS16),IF(BW16=0,AVERAGE(U16,AS16,BJ16),IF(BH=0,AVERAGE(U16,AS16,BJ16,BW16),IF(BT=0,AVERAGE(U16,AS16,BJ16,BW16,CJ16),IF(CE=0,AVERAGE(U16,AS16,BJ16,BW16,CJ16,CV16),IF(DR16=0,AVERAGE(U16,AS16,BJ16,BW16,CJ16,CV16,DG16),AVERAGE(U16,AS16,BJ16,BW16,CJ16,CV16,DG16,DR16))))))))),0)</f>
        <v>4.583333333333333</v>
      </c>
    </row>
    <row r="17" spans="1:123" s="48" customFormat="1" ht="12.75" thickBot="1" x14ac:dyDescent="0.25">
      <c r="A17" s="40"/>
      <c r="B17" s="41">
        <v>8</v>
      </c>
      <c r="C17" s="42">
        <v>1712174</v>
      </c>
      <c r="D17" s="43" t="s">
        <v>7</v>
      </c>
      <c r="E17" s="43" t="s">
        <v>7</v>
      </c>
      <c r="F17" s="43" t="s">
        <v>7</v>
      </c>
      <c r="G17" s="43" t="s">
        <v>7</v>
      </c>
      <c r="H17" s="43" t="s">
        <v>7</v>
      </c>
      <c r="I17" s="43" t="s">
        <v>7</v>
      </c>
      <c r="J17" s="43" t="s">
        <v>7</v>
      </c>
      <c r="K17" s="43" t="s">
        <v>7</v>
      </c>
      <c r="L17" s="43" t="s">
        <v>7</v>
      </c>
      <c r="M17" s="43" t="s">
        <v>7</v>
      </c>
      <c r="N17" s="43" t="s">
        <v>7</v>
      </c>
      <c r="O17" s="43" t="s">
        <v>7</v>
      </c>
      <c r="P17" s="43">
        <v>3</v>
      </c>
      <c r="Q17" s="43">
        <v>4</v>
      </c>
      <c r="R17" s="43">
        <v>3</v>
      </c>
      <c r="S17" s="43">
        <v>4</v>
      </c>
      <c r="T17" s="43">
        <v>3</v>
      </c>
      <c r="U17" s="44">
        <f t="shared" si="0"/>
        <v>3.4</v>
      </c>
      <c r="V17" s="43" t="s">
        <v>7</v>
      </c>
      <c r="W17" s="43" t="s">
        <v>7</v>
      </c>
      <c r="X17" s="43" t="s">
        <v>7</v>
      </c>
      <c r="Y17" s="43" t="s">
        <v>7</v>
      </c>
      <c r="Z17" s="43" t="s">
        <v>7</v>
      </c>
      <c r="AA17" s="43" t="s">
        <v>7</v>
      </c>
      <c r="AB17" s="43" t="s">
        <v>7</v>
      </c>
      <c r="AC17" s="43" t="s">
        <v>7</v>
      </c>
      <c r="AD17" s="43" t="s">
        <v>7</v>
      </c>
      <c r="AE17" s="43" t="s">
        <v>7</v>
      </c>
      <c r="AF17" s="43" t="s">
        <v>7</v>
      </c>
      <c r="AG17" s="43" t="s">
        <v>7</v>
      </c>
      <c r="AH17" s="43" t="s">
        <v>68</v>
      </c>
      <c r="AI17" s="43" t="s">
        <v>7</v>
      </c>
      <c r="AJ17" s="43">
        <v>4</v>
      </c>
      <c r="AK17" s="43">
        <v>4</v>
      </c>
      <c r="AL17" s="43">
        <v>4</v>
      </c>
      <c r="AM17" s="43">
        <v>4</v>
      </c>
      <c r="AN17" s="43">
        <v>4</v>
      </c>
      <c r="AO17" s="43">
        <v>4</v>
      </c>
      <c r="AP17" s="43">
        <v>4</v>
      </c>
      <c r="AQ17" s="43" t="s">
        <v>7</v>
      </c>
      <c r="AR17" s="43" t="s">
        <v>7</v>
      </c>
      <c r="AS17" s="44">
        <f t="shared" si="1"/>
        <v>4</v>
      </c>
      <c r="AT17" s="43" t="s">
        <v>7</v>
      </c>
      <c r="AU17" s="43" t="s">
        <v>7</v>
      </c>
      <c r="AV17" s="43" t="s">
        <v>7</v>
      </c>
      <c r="AW17" s="43" t="s">
        <v>7</v>
      </c>
      <c r="AX17" s="43" t="s">
        <v>7</v>
      </c>
      <c r="AY17" s="43" t="s">
        <v>7</v>
      </c>
      <c r="AZ17" s="43" t="s">
        <v>7</v>
      </c>
      <c r="BA17" s="43" t="s">
        <v>7</v>
      </c>
      <c r="BB17" s="43">
        <v>4</v>
      </c>
      <c r="BC17" s="43">
        <v>5</v>
      </c>
      <c r="BD17" s="43">
        <v>4</v>
      </c>
      <c r="BE17" s="43">
        <v>4</v>
      </c>
      <c r="BF17" s="43">
        <v>5</v>
      </c>
      <c r="BG17" s="43">
        <v>4</v>
      </c>
      <c r="BH17" s="43">
        <v>5</v>
      </c>
      <c r="BI17" s="43">
        <v>3</v>
      </c>
      <c r="BJ17" s="44">
        <f>IF(ISBLANK(AT17)=TRUE,4.57,AVERAGE(AT17:BI17))</f>
        <v>4.25</v>
      </c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4">
        <f t="shared" si="3"/>
        <v>0</v>
      </c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4">
        <f t="shared" si="4"/>
        <v>0</v>
      </c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5"/>
      <c r="CV17" s="44">
        <f t="shared" si="5"/>
        <v>0</v>
      </c>
      <c r="CW17" s="45"/>
      <c r="CX17" s="45"/>
      <c r="CY17" s="45"/>
      <c r="CZ17" s="45"/>
      <c r="DA17" s="45"/>
      <c r="DB17" s="45"/>
      <c r="DC17" s="45"/>
      <c r="DD17" s="45"/>
      <c r="DE17" s="46"/>
      <c r="DF17" s="46"/>
      <c r="DG17" s="44">
        <f t="shared" si="6"/>
        <v>0</v>
      </c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4">
        <f t="shared" si="7"/>
        <v>0</v>
      </c>
      <c r="DS17" s="47">
        <f>IFERROR(IF(U17=0,0,IF(AS17=0,AVERAGE(U17),IF(BJ17=0,AVERAGE(U17,AS17),IF(BW17=0,AVERAGE(U17,AS17,BJ17),IF(BH=0,AVERAGE(U17,AS17,BJ17,BW17),IF(BT=0,AVERAGE(U17,AS17,BJ17,BW17,CJ17),IF(CE=0,AVERAGE(U17,AS17,BJ17,BW17,CJ17,CV17),IF(DR17=0,AVERAGE(U17,AS17,BJ17,BW17,CJ17,CV17,DG17),AVERAGE(U17,AS17,BJ17,BW17,CJ17,CV17,DG17,DR17))))))))),0)</f>
        <v>3.8833333333333333</v>
      </c>
    </row>
    <row r="18" spans="1:123" s="48" customFormat="1" ht="12.75" thickBot="1" x14ac:dyDescent="0.25">
      <c r="A18" s="40"/>
      <c r="B18" s="41">
        <v>9</v>
      </c>
      <c r="C18" s="42">
        <v>1712175</v>
      </c>
      <c r="D18" s="43" t="s">
        <v>7</v>
      </c>
      <c r="E18" s="43" t="s">
        <v>7</v>
      </c>
      <c r="F18" s="43" t="s">
        <v>7</v>
      </c>
      <c r="G18" s="43" t="s">
        <v>7</v>
      </c>
      <c r="H18" s="43" t="s">
        <v>7</v>
      </c>
      <c r="I18" s="43" t="s">
        <v>7</v>
      </c>
      <c r="J18" s="43" t="s">
        <v>7</v>
      </c>
      <c r="K18" s="43" t="s">
        <v>7</v>
      </c>
      <c r="L18" s="43" t="s">
        <v>7</v>
      </c>
      <c r="M18" s="43" t="s">
        <v>7</v>
      </c>
      <c r="N18" s="43" t="s">
        <v>7</v>
      </c>
      <c r="O18" s="43" t="s">
        <v>7</v>
      </c>
      <c r="P18" s="43">
        <v>5</v>
      </c>
      <c r="Q18" s="43">
        <v>4</v>
      </c>
      <c r="R18" s="43">
        <v>3</v>
      </c>
      <c r="S18" s="43">
        <v>4</v>
      </c>
      <c r="T18" s="43">
        <v>3</v>
      </c>
      <c r="U18" s="44">
        <f t="shared" si="0"/>
        <v>3.8</v>
      </c>
      <c r="V18" s="43" t="s">
        <v>7</v>
      </c>
      <c r="W18" s="43" t="s">
        <v>7</v>
      </c>
      <c r="X18" s="43" t="s">
        <v>7</v>
      </c>
      <c r="Y18" s="43" t="s">
        <v>7</v>
      </c>
      <c r="Z18" s="43" t="s">
        <v>7</v>
      </c>
      <c r="AA18" s="43" t="s">
        <v>7</v>
      </c>
      <c r="AB18" s="43" t="s">
        <v>7</v>
      </c>
      <c r="AC18" s="43" t="s">
        <v>7</v>
      </c>
      <c r="AD18" s="43" t="s">
        <v>7</v>
      </c>
      <c r="AE18" s="43" t="s">
        <v>7</v>
      </c>
      <c r="AF18" s="43" t="s">
        <v>7</v>
      </c>
      <c r="AG18" s="43" t="s">
        <v>7</v>
      </c>
      <c r="AH18" s="43" t="s">
        <v>68</v>
      </c>
      <c r="AI18" s="43" t="s">
        <v>7</v>
      </c>
      <c r="AJ18" s="43">
        <v>5</v>
      </c>
      <c r="AK18" s="43">
        <v>5</v>
      </c>
      <c r="AL18" s="43">
        <v>5</v>
      </c>
      <c r="AM18" s="43">
        <v>5</v>
      </c>
      <c r="AN18" s="43">
        <v>5</v>
      </c>
      <c r="AO18" s="43">
        <v>5</v>
      </c>
      <c r="AP18" s="43">
        <v>5</v>
      </c>
      <c r="AQ18" s="43" t="s">
        <v>7</v>
      </c>
      <c r="AR18" s="43" t="s">
        <v>7</v>
      </c>
      <c r="AS18" s="44">
        <f t="shared" si="1"/>
        <v>5</v>
      </c>
      <c r="AT18" s="43" t="s">
        <v>7</v>
      </c>
      <c r="AU18" s="43" t="s">
        <v>7</v>
      </c>
      <c r="AV18" s="43" t="s">
        <v>7</v>
      </c>
      <c r="AW18" s="43" t="s">
        <v>7</v>
      </c>
      <c r="AX18" s="43" t="s">
        <v>7</v>
      </c>
      <c r="AY18" s="43" t="s">
        <v>7</v>
      </c>
      <c r="AZ18" s="43" t="s">
        <v>7</v>
      </c>
      <c r="BA18" s="43" t="s">
        <v>7</v>
      </c>
      <c r="BB18" s="43">
        <v>5</v>
      </c>
      <c r="BC18" s="43">
        <v>4</v>
      </c>
      <c r="BD18" s="43">
        <v>5</v>
      </c>
      <c r="BE18" s="43">
        <v>4</v>
      </c>
      <c r="BF18" s="43">
        <v>5</v>
      </c>
      <c r="BG18" s="43">
        <v>5</v>
      </c>
      <c r="BH18" s="43">
        <v>4</v>
      </c>
      <c r="BI18" s="43">
        <v>4</v>
      </c>
      <c r="BJ18" s="44">
        <f t="shared" si="2"/>
        <v>4.5</v>
      </c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4">
        <f t="shared" si="3"/>
        <v>0</v>
      </c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4">
        <f t="shared" si="4"/>
        <v>0</v>
      </c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5"/>
      <c r="CV18" s="44">
        <f t="shared" si="5"/>
        <v>0</v>
      </c>
      <c r="CW18" s="45"/>
      <c r="CX18" s="45"/>
      <c r="CY18" s="45"/>
      <c r="CZ18" s="45"/>
      <c r="DA18" s="45"/>
      <c r="DB18" s="45"/>
      <c r="DC18" s="45"/>
      <c r="DD18" s="45"/>
      <c r="DE18" s="46"/>
      <c r="DF18" s="46"/>
      <c r="DG18" s="44">
        <f t="shared" si="6"/>
        <v>0</v>
      </c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4">
        <f t="shared" si="7"/>
        <v>0</v>
      </c>
      <c r="DS18" s="47">
        <f>IFERROR(IF(U18=0,0,IF(AS18=0,AVERAGE(U18),IF(BJ18=0,AVERAGE(U18,AS18),IF(BW18=0,AVERAGE(U18,AS18,BJ18),IF(BH=0,AVERAGE(U18,AS18,BJ18,BW18),IF(BT=0,AVERAGE(U18,AS18,BJ18,BW18,CJ18),IF(CE=0,AVERAGE(U18,AS18,BJ18,BW18,CJ18,CV18),IF(DR18=0,AVERAGE(U18,AS18,BJ18,BW18,CJ18,CV18,DG18),AVERAGE(U18,AS18,BJ18,BW18,CJ18,CV18,DG18,DR18))))))))),0)</f>
        <v>4.4333333333333336</v>
      </c>
    </row>
    <row r="19" spans="1:123" s="48" customFormat="1" ht="12.75" thickBot="1" x14ac:dyDescent="0.25">
      <c r="A19" s="40"/>
      <c r="B19" s="41">
        <v>10</v>
      </c>
      <c r="C19" s="42">
        <v>1712176</v>
      </c>
      <c r="D19" s="43" t="s">
        <v>7</v>
      </c>
      <c r="E19" s="43" t="s">
        <v>7</v>
      </c>
      <c r="F19" s="43" t="s">
        <v>7</v>
      </c>
      <c r="G19" s="43" t="s">
        <v>7</v>
      </c>
      <c r="H19" s="43" t="s">
        <v>7</v>
      </c>
      <c r="I19" s="43" t="s">
        <v>7</v>
      </c>
      <c r="J19" s="43" t="s">
        <v>7</v>
      </c>
      <c r="K19" s="43" t="s">
        <v>7</v>
      </c>
      <c r="L19" s="43" t="s">
        <v>7</v>
      </c>
      <c r="M19" s="43" t="s">
        <v>7</v>
      </c>
      <c r="N19" s="43" t="s">
        <v>7</v>
      </c>
      <c r="O19" s="43" t="s">
        <v>7</v>
      </c>
      <c r="P19" s="43">
        <v>5</v>
      </c>
      <c r="Q19" s="43">
        <v>4</v>
      </c>
      <c r="R19" s="43">
        <v>3</v>
      </c>
      <c r="S19" s="43">
        <v>4</v>
      </c>
      <c r="T19" s="43">
        <v>5</v>
      </c>
      <c r="U19" s="44">
        <f t="shared" si="0"/>
        <v>4.2</v>
      </c>
      <c r="V19" s="43" t="s">
        <v>7</v>
      </c>
      <c r="W19" s="43" t="s">
        <v>7</v>
      </c>
      <c r="X19" s="43" t="s">
        <v>7</v>
      </c>
      <c r="Y19" s="43" t="s">
        <v>7</v>
      </c>
      <c r="Z19" s="43" t="s">
        <v>7</v>
      </c>
      <c r="AA19" s="43" t="s">
        <v>7</v>
      </c>
      <c r="AB19" s="43" t="s">
        <v>7</v>
      </c>
      <c r="AC19" s="43" t="s">
        <v>7</v>
      </c>
      <c r="AD19" s="43" t="s">
        <v>7</v>
      </c>
      <c r="AE19" s="43" t="s">
        <v>7</v>
      </c>
      <c r="AF19" s="43" t="s">
        <v>7</v>
      </c>
      <c r="AG19" s="43" t="s">
        <v>7</v>
      </c>
      <c r="AH19" s="43" t="s">
        <v>68</v>
      </c>
      <c r="AI19" s="43" t="s">
        <v>7</v>
      </c>
      <c r="AJ19" s="43">
        <v>5</v>
      </c>
      <c r="AK19" s="43">
        <v>5</v>
      </c>
      <c r="AL19" s="43">
        <v>4</v>
      </c>
      <c r="AM19" s="43">
        <v>5</v>
      </c>
      <c r="AN19" s="43">
        <v>5</v>
      </c>
      <c r="AO19" s="43">
        <v>5</v>
      </c>
      <c r="AP19" s="43">
        <v>5</v>
      </c>
      <c r="AQ19" s="43" t="s">
        <v>7</v>
      </c>
      <c r="AR19" s="43" t="s">
        <v>7</v>
      </c>
      <c r="AS19" s="44">
        <f t="shared" si="1"/>
        <v>4.8571428571428568</v>
      </c>
      <c r="AT19" s="43" t="s">
        <v>7</v>
      </c>
      <c r="AU19" s="43" t="s">
        <v>7</v>
      </c>
      <c r="AV19" s="43" t="s">
        <v>7</v>
      </c>
      <c r="AW19" s="43" t="s">
        <v>7</v>
      </c>
      <c r="AX19" s="43" t="s">
        <v>7</v>
      </c>
      <c r="AY19" s="43" t="s">
        <v>7</v>
      </c>
      <c r="AZ19" s="43" t="s">
        <v>7</v>
      </c>
      <c r="BA19" s="43" t="s">
        <v>7</v>
      </c>
      <c r="BB19" s="43">
        <v>4</v>
      </c>
      <c r="BC19" s="43">
        <v>5</v>
      </c>
      <c r="BD19" s="43">
        <v>4</v>
      </c>
      <c r="BE19" s="43">
        <v>4</v>
      </c>
      <c r="BF19" s="43">
        <v>5</v>
      </c>
      <c r="BG19" s="43">
        <v>4</v>
      </c>
      <c r="BH19" s="43">
        <v>5</v>
      </c>
      <c r="BI19" s="43"/>
      <c r="BJ19" s="44">
        <f t="shared" si="2"/>
        <v>4.4285714285714288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4">
        <f t="shared" si="3"/>
        <v>0</v>
      </c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4">
        <f t="shared" si="4"/>
        <v>0</v>
      </c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6"/>
      <c r="CV19" s="44">
        <f t="shared" si="5"/>
        <v>0</v>
      </c>
      <c r="CW19" s="45"/>
      <c r="CX19" s="45"/>
      <c r="CY19" s="45"/>
      <c r="CZ19" s="45"/>
      <c r="DA19" s="45"/>
      <c r="DB19" s="45"/>
      <c r="DC19" s="45"/>
      <c r="DD19" s="45"/>
      <c r="DE19" s="46"/>
      <c r="DF19" s="46"/>
      <c r="DG19" s="44">
        <f t="shared" si="6"/>
        <v>0</v>
      </c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4">
        <f t="shared" si="7"/>
        <v>0</v>
      </c>
      <c r="DS19" s="47">
        <f>IFERROR(IF(U19=0,0,IF(AS19=0,AVERAGE(U19),IF(BJ19=0,AVERAGE(U19,AS19),IF(BW19=0,AVERAGE(U19,AS19,BJ19),IF(BH=0,AVERAGE(U19,AS19,BJ19,BW19),IF(BT=0,AVERAGE(U19,AS19,BJ19,BW19,CJ19),IF(CE=0,AVERAGE(U19,AS19,BJ19,BW19,CJ19,CV19),IF(DR19=0,AVERAGE(U19,AS19,BJ19,BW19,CJ19,CV19,DG19),AVERAGE(U19,AS19,BJ19,BW19,CJ19,CV19,DG19,DR19))))))))),0)</f>
        <v>4.4952380952380953</v>
      </c>
    </row>
    <row r="20" spans="1:123" s="48" customFormat="1" ht="12.75" thickBot="1" x14ac:dyDescent="0.25">
      <c r="A20" s="40"/>
      <c r="B20" s="41">
        <v>11</v>
      </c>
      <c r="C20" s="42">
        <v>1712177</v>
      </c>
      <c r="D20" s="43" t="s">
        <v>7</v>
      </c>
      <c r="E20" s="43" t="s">
        <v>7</v>
      </c>
      <c r="F20" s="43" t="s">
        <v>7</v>
      </c>
      <c r="G20" s="43" t="s">
        <v>7</v>
      </c>
      <c r="H20" s="43" t="s">
        <v>7</v>
      </c>
      <c r="I20" s="43" t="s">
        <v>7</v>
      </c>
      <c r="J20" s="43" t="s">
        <v>7</v>
      </c>
      <c r="K20" s="43" t="s">
        <v>7</v>
      </c>
      <c r="L20" s="43" t="s">
        <v>7</v>
      </c>
      <c r="M20" s="43" t="s">
        <v>7</v>
      </c>
      <c r="N20" s="43" t="s">
        <v>7</v>
      </c>
      <c r="O20" s="43" t="s">
        <v>7</v>
      </c>
      <c r="P20" s="43">
        <v>5</v>
      </c>
      <c r="Q20" s="43">
        <v>4</v>
      </c>
      <c r="R20" s="43">
        <v>3</v>
      </c>
      <c r="S20" s="43">
        <v>4</v>
      </c>
      <c r="T20" s="43">
        <v>4</v>
      </c>
      <c r="U20" s="44">
        <f t="shared" si="0"/>
        <v>4</v>
      </c>
      <c r="V20" s="43" t="s">
        <v>7</v>
      </c>
      <c r="W20" s="43" t="s">
        <v>7</v>
      </c>
      <c r="X20" s="43" t="s">
        <v>7</v>
      </c>
      <c r="Y20" s="43" t="s">
        <v>7</v>
      </c>
      <c r="Z20" s="43" t="s">
        <v>7</v>
      </c>
      <c r="AA20" s="43" t="s">
        <v>7</v>
      </c>
      <c r="AB20" s="43" t="s">
        <v>7</v>
      </c>
      <c r="AC20" s="43" t="s">
        <v>7</v>
      </c>
      <c r="AD20" s="43" t="s">
        <v>7</v>
      </c>
      <c r="AE20" s="43" t="s">
        <v>7</v>
      </c>
      <c r="AF20" s="43" t="s">
        <v>7</v>
      </c>
      <c r="AG20" s="43" t="s">
        <v>7</v>
      </c>
      <c r="AH20" s="43" t="s">
        <v>68</v>
      </c>
      <c r="AI20" s="43" t="s">
        <v>7</v>
      </c>
      <c r="AJ20" s="43">
        <v>5</v>
      </c>
      <c r="AK20" s="43">
        <v>5</v>
      </c>
      <c r="AL20" s="43">
        <v>4</v>
      </c>
      <c r="AM20" s="43">
        <v>5</v>
      </c>
      <c r="AN20" s="43">
        <v>5</v>
      </c>
      <c r="AO20" s="43">
        <v>5</v>
      </c>
      <c r="AP20" s="43">
        <v>5</v>
      </c>
      <c r="AQ20" s="43" t="s">
        <v>7</v>
      </c>
      <c r="AR20" s="43" t="s">
        <v>7</v>
      </c>
      <c r="AS20" s="44">
        <f t="shared" si="1"/>
        <v>4.8571428571428568</v>
      </c>
      <c r="AT20" s="43" t="s">
        <v>7</v>
      </c>
      <c r="AU20" s="43" t="s">
        <v>7</v>
      </c>
      <c r="AV20" s="43" t="s">
        <v>7</v>
      </c>
      <c r="AW20" s="43" t="s">
        <v>7</v>
      </c>
      <c r="AX20" s="43" t="s">
        <v>7</v>
      </c>
      <c r="AY20" s="43" t="s">
        <v>7</v>
      </c>
      <c r="AZ20" s="43" t="s">
        <v>7</v>
      </c>
      <c r="BA20" s="43" t="s">
        <v>7</v>
      </c>
      <c r="BB20" s="43">
        <v>5</v>
      </c>
      <c r="BC20" s="43">
        <v>5</v>
      </c>
      <c r="BD20" s="43">
        <v>5</v>
      </c>
      <c r="BE20" s="43">
        <v>4</v>
      </c>
      <c r="BF20" s="43">
        <v>5</v>
      </c>
      <c r="BG20" s="43">
        <v>5</v>
      </c>
      <c r="BH20" s="43">
        <v>5</v>
      </c>
      <c r="BI20" s="43">
        <v>5</v>
      </c>
      <c r="BJ20" s="44">
        <f t="shared" si="2"/>
        <v>4.875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4">
        <f t="shared" si="3"/>
        <v>0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4">
        <f t="shared" si="4"/>
        <v>0</v>
      </c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5"/>
      <c r="CV20" s="44">
        <f t="shared" si="5"/>
        <v>0</v>
      </c>
      <c r="CW20" s="45"/>
      <c r="CX20" s="45"/>
      <c r="CY20" s="45"/>
      <c r="CZ20" s="45"/>
      <c r="DA20" s="45"/>
      <c r="DB20" s="45"/>
      <c r="DC20" s="45"/>
      <c r="DD20" s="45"/>
      <c r="DE20" s="43"/>
      <c r="DF20" s="46"/>
      <c r="DG20" s="44">
        <f t="shared" si="6"/>
        <v>0</v>
      </c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4">
        <f t="shared" si="7"/>
        <v>0</v>
      </c>
      <c r="DS20" s="47">
        <f>IFERROR(IF(U20=0,0,IF(AS20=0,AVERAGE(U20),IF(BJ20=0,AVERAGE(U20,AS20),IF(BW20=0,AVERAGE(U20,AS20,BJ20),IF(BH=0,AVERAGE(U20,AS20,BJ20,BW20),IF(BT=0,AVERAGE(U20,AS20,BJ20,BW20,CJ20),IF(CE=0,AVERAGE(U20,AS20,BJ20,BW20,CJ20,CV20),IF(DR20=0,AVERAGE(U20,AS20,BJ20,BW20,CJ20,CV20,DG20),AVERAGE(U20,AS20,BJ20,BW20,CJ20,CV20,DG20,DR20))))))))),0)</f>
        <v>4.5773809523809526</v>
      </c>
    </row>
    <row r="21" spans="1:123" s="48" customFormat="1" ht="12.75" thickBot="1" x14ac:dyDescent="0.25">
      <c r="A21" s="40"/>
      <c r="B21" s="49">
        <v>12</v>
      </c>
      <c r="C21" s="50">
        <v>1712178</v>
      </c>
      <c r="D21" s="51" t="s">
        <v>7</v>
      </c>
      <c r="E21" s="51" t="s">
        <v>7</v>
      </c>
      <c r="F21" s="51" t="s">
        <v>7</v>
      </c>
      <c r="G21" s="51" t="s">
        <v>7</v>
      </c>
      <c r="H21" s="51" t="s">
        <v>7</v>
      </c>
      <c r="I21" s="51" t="s">
        <v>7</v>
      </c>
      <c r="J21" s="51" t="s">
        <v>7</v>
      </c>
      <c r="K21" s="51" t="s">
        <v>7</v>
      </c>
      <c r="L21" s="51" t="s">
        <v>7</v>
      </c>
      <c r="M21" s="51" t="s">
        <v>7</v>
      </c>
      <c r="N21" s="51" t="s">
        <v>7</v>
      </c>
      <c r="O21" s="51" t="s">
        <v>7</v>
      </c>
      <c r="P21" s="51">
        <v>3</v>
      </c>
      <c r="Q21" s="51">
        <v>3</v>
      </c>
      <c r="R21" s="51">
        <v>3</v>
      </c>
      <c r="S21" s="51">
        <v>3</v>
      </c>
      <c r="T21" s="51">
        <v>3</v>
      </c>
      <c r="U21" s="52">
        <f t="shared" si="0"/>
        <v>3</v>
      </c>
      <c r="V21" s="51" t="s">
        <v>7</v>
      </c>
      <c r="W21" s="51" t="s">
        <v>7</v>
      </c>
      <c r="X21" s="51" t="s">
        <v>7</v>
      </c>
      <c r="Y21" s="51" t="s">
        <v>7</v>
      </c>
      <c r="Z21" s="51" t="s">
        <v>7</v>
      </c>
      <c r="AA21" s="51" t="s">
        <v>7</v>
      </c>
      <c r="AB21" s="51" t="s">
        <v>7</v>
      </c>
      <c r="AC21" s="51" t="s">
        <v>7</v>
      </c>
      <c r="AD21" s="51" t="s">
        <v>7</v>
      </c>
      <c r="AE21" s="51" t="s">
        <v>7</v>
      </c>
      <c r="AF21" s="51" t="s">
        <v>7</v>
      </c>
      <c r="AG21" s="51" t="s">
        <v>7</v>
      </c>
      <c r="AH21" s="51" t="s">
        <v>68</v>
      </c>
      <c r="AI21" s="51" t="s">
        <v>7</v>
      </c>
      <c r="AJ21" s="51">
        <v>4</v>
      </c>
      <c r="AK21" s="51">
        <v>4</v>
      </c>
      <c r="AL21" s="51">
        <v>4</v>
      </c>
      <c r="AM21" s="51">
        <v>5</v>
      </c>
      <c r="AN21" s="51">
        <v>4</v>
      </c>
      <c r="AO21" s="51">
        <v>4</v>
      </c>
      <c r="AP21" s="51">
        <v>5</v>
      </c>
      <c r="AQ21" s="51" t="s">
        <v>7</v>
      </c>
      <c r="AR21" s="51" t="s">
        <v>7</v>
      </c>
      <c r="AS21" s="52">
        <f t="shared" si="1"/>
        <v>4.2857142857142856</v>
      </c>
      <c r="AT21" s="51" t="s">
        <v>7</v>
      </c>
      <c r="AU21" s="51" t="s">
        <v>7</v>
      </c>
      <c r="AV21" s="51" t="s">
        <v>7</v>
      </c>
      <c r="AW21" s="51" t="s">
        <v>7</v>
      </c>
      <c r="AX21" s="51" t="s">
        <v>7</v>
      </c>
      <c r="AY21" s="51" t="s">
        <v>7</v>
      </c>
      <c r="AZ21" s="51" t="s">
        <v>7</v>
      </c>
      <c r="BA21" s="51" t="s">
        <v>7</v>
      </c>
      <c r="BB21" s="51">
        <v>4</v>
      </c>
      <c r="BC21" s="51">
        <v>5</v>
      </c>
      <c r="BD21" s="51">
        <v>4</v>
      </c>
      <c r="BE21" s="51">
        <v>4</v>
      </c>
      <c r="BF21" s="51">
        <v>5</v>
      </c>
      <c r="BG21" s="51">
        <v>4</v>
      </c>
      <c r="BH21" s="51">
        <v>5</v>
      </c>
      <c r="BI21" s="51">
        <v>3</v>
      </c>
      <c r="BJ21" s="52">
        <f t="shared" si="2"/>
        <v>4.25</v>
      </c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2">
        <f t="shared" si="3"/>
        <v>0</v>
      </c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2">
        <f t="shared" si="4"/>
        <v>0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3"/>
      <c r="CV21" s="52">
        <f t="shared" si="5"/>
        <v>0</v>
      </c>
      <c r="CW21" s="53"/>
      <c r="CX21" s="53"/>
      <c r="CY21" s="53"/>
      <c r="CZ21" s="53"/>
      <c r="DA21" s="53"/>
      <c r="DB21" s="53"/>
      <c r="DC21" s="53"/>
      <c r="DD21" s="53"/>
      <c r="DE21" s="51"/>
      <c r="DF21" s="54"/>
      <c r="DG21" s="52">
        <f t="shared" si="6"/>
        <v>0</v>
      </c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2">
        <f t="shared" si="7"/>
        <v>0</v>
      </c>
      <c r="DS21" s="55">
        <f>IFERROR(IF(U21=0,0,IF(AS21=0,AVERAGE(U21),IF(BJ21=0,AVERAGE(U21,AS21),IF(BW21=0,AVERAGE(U21,AS21,BJ21),IF(BH=0,AVERAGE(U21,AS21,BJ21,BW21),IF(BT=0,AVERAGE(U21,AS21,BJ21,BW21,CJ21),IF(CE=0,AVERAGE(U21,AS21,BJ21,BW21,CJ21,CV21),IF(DR21=0,AVERAGE(U21,AS21,BJ21,BW21,CJ21,CV21,DG21),AVERAGE(U21,AS21,BJ21,BW21,CJ21,CV21,DG21,DR21))))))))),0)</f>
        <v>3.8452380952380949</v>
      </c>
    </row>
    <row r="22" spans="1:123" s="48" customFormat="1" ht="12.75" thickBot="1" x14ac:dyDescent="0.25">
      <c r="A22" s="40"/>
      <c r="B22" s="41">
        <v>13</v>
      </c>
      <c r="C22" s="50">
        <v>1712179</v>
      </c>
      <c r="D22" s="51" t="s">
        <v>7</v>
      </c>
      <c r="E22" s="51" t="s">
        <v>7</v>
      </c>
      <c r="F22" s="51" t="s">
        <v>7</v>
      </c>
      <c r="G22" s="51" t="s">
        <v>7</v>
      </c>
      <c r="H22" s="51" t="s">
        <v>7</v>
      </c>
      <c r="I22" s="51" t="s">
        <v>7</v>
      </c>
      <c r="J22" s="51" t="s">
        <v>7</v>
      </c>
      <c r="K22" s="51" t="s">
        <v>7</v>
      </c>
      <c r="L22" s="51" t="s">
        <v>7</v>
      </c>
      <c r="M22" s="51" t="s">
        <v>7</v>
      </c>
      <c r="N22" s="51" t="s">
        <v>7</v>
      </c>
      <c r="O22" s="51" t="s">
        <v>7</v>
      </c>
      <c r="P22" s="51">
        <v>3</v>
      </c>
      <c r="Q22" s="51">
        <v>3</v>
      </c>
      <c r="R22" s="51">
        <v>3</v>
      </c>
      <c r="S22" s="51">
        <v>3</v>
      </c>
      <c r="T22" s="51">
        <v>3</v>
      </c>
      <c r="U22" s="52">
        <f t="shared" ref="U22:U26" si="8">IF(ISBLANK(D22)=TRUE,0,AVERAGE(D22:T22))</f>
        <v>3</v>
      </c>
      <c r="V22" s="51" t="s">
        <v>7</v>
      </c>
      <c r="W22" s="51" t="s">
        <v>7</v>
      </c>
      <c r="X22" s="51" t="s">
        <v>7</v>
      </c>
      <c r="Y22" s="51" t="s">
        <v>7</v>
      </c>
      <c r="Z22" s="51" t="s">
        <v>7</v>
      </c>
      <c r="AA22" s="51" t="s">
        <v>7</v>
      </c>
      <c r="AB22" s="51" t="s">
        <v>7</v>
      </c>
      <c r="AC22" s="51" t="s">
        <v>7</v>
      </c>
      <c r="AD22" s="51" t="s">
        <v>7</v>
      </c>
      <c r="AE22" s="51" t="s">
        <v>7</v>
      </c>
      <c r="AF22" s="51" t="s">
        <v>7</v>
      </c>
      <c r="AG22" s="51" t="s">
        <v>7</v>
      </c>
      <c r="AH22" s="51" t="s">
        <v>68</v>
      </c>
      <c r="AI22" s="51" t="s">
        <v>7</v>
      </c>
      <c r="AJ22" s="51">
        <v>5</v>
      </c>
      <c r="AK22" s="51">
        <v>4</v>
      </c>
      <c r="AL22" s="51">
        <v>4</v>
      </c>
      <c r="AM22" s="51">
        <v>5</v>
      </c>
      <c r="AN22" s="51">
        <v>5</v>
      </c>
      <c r="AO22" s="51">
        <v>4</v>
      </c>
      <c r="AP22" s="51">
        <v>4</v>
      </c>
      <c r="AQ22" s="51" t="s">
        <v>7</v>
      </c>
      <c r="AR22" s="51" t="s">
        <v>7</v>
      </c>
      <c r="AS22" s="52">
        <f t="shared" si="1"/>
        <v>4.4285714285714288</v>
      </c>
      <c r="AT22" s="51" t="s">
        <v>7</v>
      </c>
      <c r="AU22" s="51" t="s">
        <v>7</v>
      </c>
      <c r="AV22" s="51" t="s">
        <v>7</v>
      </c>
      <c r="AW22" s="51" t="s">
        <v>7</v>
      </c>
      <c r="AX22" s="51" t="s">
        <v>7</v>
      </c>
      <c r="AY22" s="51" t="s">
        <v>7</v>
      </c>
      <c r="AZ22" s="51" t="s">
        <v>7</v>
      </c>
      <c r="BA22" s="51" t="s">
        <v>7</v>
      </c>
      <c r="BB22" s="51">
        <v>4</v>
      </c>
      <c r="BC22" s="51">
        <v>4</v>
      </c>
      <c r="BD22" s="51">
        <v>4</v>
      </c>
      <c r="BE22" s="51">
        <v>4</v>
      </c>
      <c r="BF22" s="51">
        <v>5</v>
      </c>
      <c r="BG22" s="51">
        <v>4</v>
      </c>
      <c r="BH22" s="51">
        <v>4</v>
      </c>
      <c r="BI22" s="51">
        <v>4</v>
      </c>
      <c r="BJ22" s="52">
        <f t="shared" si="2"/>
        <v>4.125</v>
      </c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2">
        <f t="shared" si="3"/>
        <v>0</v>
      </c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2">
        <f t="shared" si="4"/>
        <v>0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3"/>
      <c r="CV22" s="52">
        <f t="shared" si="5"/>
        <v>0</v>
      </c>
      <c r="CW22" s="53"/>
      <c r="CX22" s="53"/>
      <c r="CY22" s="53"/>
      <c r="CZ22" s="53"/>
      <c r="DA22" s="53"/>
      <c r="DB22" s="53"/>
      <c r="DC22" s="53"/>
      <c r="DD22" s="53"/>
      <c r="DE22" s="51"/>
      <c r="DF22" s="54"/>
      <c r="DG22" s="52">
        <f t="shared" si="6"/>
        <v>0</v>
      </c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2">
        <f t="shared" ref="DR22:DR26" si="9">IF(ISBLANK(DH22)=TRUE,0,AVERAGE(DH22:DQ22))</f>
        <v>0</v>
      </c>
      <c r="DS22" s="55">
        <f>IFERROR(IF(U22=0,0,IF(AS22=0,AVERAGE(U22),IF(BJ22=0,AVERAGE(U22,AS22),IF(BW22=0,AVERAGE(U22,AS22,BJ22),IF(BH=0,AVERAGE(U22,AS22,BJ22,BW22),IF(BT=0,AVERAGE(U22,AS22,BJ22,BW22,CJ22),IF(CE=0,AVERAGE(U22,AS22,BJ22,BW22,CJ22,CV22),IF(DR22=0,AVERAGE(U22,AS22,BJ22,BW22,CJ22,CV22,DG22),AVERAGE(U22,AS22,BJ22,BW22,CJ22,CV22,DG22,DR22))))))))),0)</f>
        <v>3.8511904761904763</v>
      </c>
    </row>
    <row r="23" spans="1:123" s="48" customFormat="1" ht="12.75" thickBot="1" x14ac:dyDescent="0.25">
      <c r="A23" s="40"/>
      <c r="B23" s="49">
        <v>14</v>
      </c>
      <c r="C23" s="50">
        <v>1712181</v>
      </c>
      <c r="D23" s="51" t="s">
        <v>7</v>
      </c>
      <c r="E23" s="51" t="s">
        <v>7</v>
      </c>
      <c r="F23" s="51" t="s">
        <v>7</v>
      </c>
      <c r="G23" s="51" t="s">
        <v>7</v>
      </c>
      <c r="H23" s="51" t="s">
        <v>7</v>
      </c>
      <c r="I23" s="51" t="s">
        <v>7</v>
      </c>
      <c r="J23" s="51" t="s">
        <v>7</v>
      </c>
      <c r="K23" s="51" t="s">
        <v>7</v>
      </c>
      <c r="L23" s="51" t="s">
        <v>7</v>
      </c>
      <c r="M23" s="51" t="s">
        <v>7</v>
      </c>
      <c r="N23" s="51" t="s">
        <v>7</v>
      </c>
      <c r="O23" s="51" t="s">
        <v>7</v>
      </c>
      <c r="P23" s="51">
        <v>4</v>
      </c>
      <c r="Q23" s="51">
        <v>4</v>
      </c>
      <c r="R23" s="51">
        <v>4</v>
      </c>
      <c r="S23" s="51">
        <v>4</v>
      </c>
      <c r="T23" s="51">
        <v>4</v>
      </c>
      <c r="U23" s="52">
        <f t="shared" si="8"/>
        <v>4</v>
      </c>
      <c r="V23" s="51" t="s">
        <v>7</v>
      </c>
      <c r="W23" s="51" t="s">
        <v>7</v>
      </c>
      <c r="X23" s="51" t="s">
        <v>7</v>
      </c>
      <c r="Y23" s="51" t="s">
        <v>7</v>
      </c>
      <c r="Z23" s="51" t="s">
        <v>7</v>
      </c>
      <c r="AA23" s="51" t="s">
        <v>7</v>
      </c>
      <c r="AB23" s="51" t="s">
        <v>7</v>
      </c>
      <c r="AC23" s="51" t="s">
        <v>7</v>
      </c>
      <c r="AD23" s="51" t="s">
        <v>7</v>
      </c>
      <c r="AE23" s="51" t="s">
        <v>7</v>
      </c>
      <c r="AF23" s="51" t="s">
        <v>7</v>
      </c>
      <c r="AG23" s="51" t="s">
        <v>7</v>
      </c>
      <c r="AH23" s="51" t="s">
        <v>68</v>
      </c>
      <c r="AI23" s="51" t="s">
        <v>7</v>
      </c>
      <c r="AJ23" s="51">
        <v>4</v>
      </c>
      <c r="AK23" s="51">
        <v>4</v>
      </c>
      <c r="AL23" s="51">
        <v>5</v>
      </c>
      <c r="AM23" s="51">
        <v>5</v>
      </c>
      <c r="AN23" s="51">
        <v>5</v>
      </c>
      <c r="AO23" s="51">
        <v>5</v>
      </c>
      <c r="AP23" s="51">
        <v>5</v>
      </c>
      <c r="AQ23" s="51" t="s">
        <v>7</v>
      </c>
      <c r="AR23" s="51" t="s">
        <v>7</v>
      </c>
      <c r="AS23" s="52">
        <f t="shared" si="1"/>
        <v>4.7142857142857144</v>
      </c>
      <c r="AT23" s="51" t="s">
        <v>7</v>
      </c>
      <c r="AU23" s="51" t="s">
        <v>7</v>
      </c>
      <c r="AV23" s="51" t="s">
        <v>7</v>
      </c>
      <c r="AW23" s="51" t="s">
        <v>7</v>
      </c>
      <c r="AX23" s="51" t="s">
        <v>7</v>
      </c>
      <c r="AY23" s="51" t="s">
        <v>7</v>
      </c>
      <c r="AZ23" s="51" t="s">
        <v>7</v>
      </c>
      <c r="BA23" s="51" t="s">
        <v>7</v>
      </c>
      <c r="BB23" s="51">
        <v>5</v>
      </c>
      <c r="BC23" s="51">
        <v>5</v>
      </c>
      <c r="BD23" s="51">
        <v>5</v>
      </c>
      <c r="BE23" s="51">
        <v>4</v>
      </c>
      <c r="BF23" s="51">
        <v>4</v>
      </c>
      <c r="BG23" s="51">
        <v>5</v>
      </c>
      <c r="BH23" s="51">
        <v>5</v>
      </c>
      <c r="BI23" s="51"/>
      <c r="BJ23" s="52">
        <f t="shared" si="2"/>
        <v>4.7142857142857144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2">
        <f t="shared" si="3"/>
        <v>0</v>
      </c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2">
        <f t="shared" si="4"/>
        <v>0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3"/>
      <c r="CV23" s="52">
        <f t="shared" si="5"/>
        <v>0</v>
      </c>
      <c r="CW23" s="53"/>
      <c r="CX23" s="53"/>
      <c r="CY23" s="53"/>
      <c r="CZ23" s="53"/>
      <c r="DA23" s="53"/>
      <c r="DB23" s="53"/>
      <c r="DC23" s="53"/>
      <c r="DD23" s="53"/>
      <c r="DE23" s="51"/>
      <c r="DF23" s="54"/>
      <c r="DG23" s="52">
        <f t="shared" si="6"/>
        <v>0</v>
      </c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2">
        <f t="shared" si="9"/>
        <v>0</v>
      </c>
      <c r="DS23" s="55">
        <f>IFERROR(IF(U23=0,0,IF(AS23=0,AVERAGE(U23),IF(BJ23=0,AVERAGE(U23,AS23),IF(BW23=0,AVERAGE(U23,AS23,BJ23),IF(BH=0,AVERAGE(U23,AS23,BJ23,BW23),IF(BT=0,AVERAGE(U23,AS23,BJ23,BW23,CJ23),IF(CE=0,AVERAGE(U23,AS23,BJ23,BW23,CJ23,CV23),IF(DR23=0,AVERAGE(U23,AS23,BJ23,BW23,CJ23,CV23,DG23),AVERAGE(U23,AS23,BJ23,BW23,CJ23,CV23,DG23,DR23))))))))),0)</f>
        <v>4.4761904761904772</v>
      </c>
    </row>
    <row r="24" spans="1:123" s="48" customFormat="1" ht="12.75" thickBot="1" x14ac:dyDescent="0.25">
      <c r="A24" s="40"/>
      <c r="B24" s="49">
        <v>15</v>
      </c>
      <c r="C24" s="50">
        <v>1512376</v>
      </c>
      <c r="D24" s="51" t="s">
        <v>7</v>
      </c>
      <c r="E24" s="51" t="s">
        <v>7</v>
      </c>
      <c r="F24" s="51" t="s">
        <v>7</v>
      </c>
      <c r="G24" s="51" t="s">
        <v>7</v>
      </c>
      <c r="H24" s="51" t="s">
        <v>7</v>
      </c>
      <c r="I24" s="51" t="s">
        <v>7</v>
      </c>
      <c r="J24" s="51" t="s">
        <v>7</v>
      </c>
      <c r="K24" s="51" t="s">
        <v>7</v>
      </c>
      <c r="L24" s="51" t="s">
        <v>7</v>
      </c>
      <c r="M24" s="51" t="s">
        <v>7</v>
      </c>
      <c r="N24" s="51" t="s">
        <v>7</v>
      </c>
      <c r="O24" s="51" t="s">
        <v>7</v>
      </c>
      <c r="P24" s="51">
        <v>3</v>
      </c>
      <c r="Q24" s="51">
        <v>3</v>
      </c>
      <c r="R24" s="51">
        <v>3</v>
      </c>
      <c r="S24" s="51">
        <v>3</v>
      </c>
      <c r="T24" s="51">
        <v>3</v>
      </c>
      <c r="U24" s="52">
        <f t="shared" si="8"/>
        <v>3</v>
      </c>
      <c r="V24" s="51" t="s">
        <v>7</v>
      </c>
      <c r="W24" s="51" t="s">
        <v>7</v>
      </c>
      <c r="X24" s="51"/>
      <c r="Y24" s="51" t="s">
        <v>7</v>
      </c>
      <c r="Z24" s="51" t="s">
        <v>7</v>
      </c>
      <c r="AA24" s="51" t="s">
        <v>7</v>
      </c>
      <c r="AB24" s="51"/>
      <c r="AC24" s="51" t="s">
        <v>7</v>
      </c>
      <c r="AD24" s="51"/>
      <c r="AE24" s="51" t="s">
        <v>7</v>
      </c>
      <c r="AF24" s="51" t="s">
        <v>7</v>
      </c>
      <c r="AG24" s="51" t="s">
        <v>7</v>
      </c>
      <c r="AH24" s="51" t="s">
        <v>68</v>
      </c>
      <c r="AI24" s="51" t="s">
        <v>7</v>
      </c>
      <c r="AJ24" s="51">
        <v>4</v>
      </c>
      <c r="AK24" s="51">
        <v>4</v>
      </c>
      <c r="AL24" s="51">
        <v>4</v>
      </c>
      <c r="AM24" s="51">
        <v>4</v>
      </c>
      <c r="AN24" s="51">
        <v>4</v>
      </c>
      <c r="AO24" s="51">
        <v>4</v>
      </c>
      <c r="AP24" s="51">
        <v>4</v>
      </c>
      <c r="AQ24" s="51" t="s">
        <v>7</v>
      </c>
      <c r="AR24" s="51" t="s">
        <v>7</v>
      </c>
      <c r="AS24" s="52">
        <v>4</v>
      </c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2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2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2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3"/>
      <c r="CV24" s="52"/>
      <c r="CW24" s="53"/>
      <c r="CX24" s="53"/>
      <c r="CY24" s="53"/>
      <c r="CZ24" s="53"/>
      <c r="DA24" s="53"/>
      <c r="DB24" s="53"/>
      <c r="DC24" s="53"/>
      <c r="DD24" s="53"/>
      <c r="DE24" s="51"/>
      <c r="DF24" s="54"/>
      <c r="DG24" s="52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2"/>
      <c r="DS24" s="55">
        <v>3.5</v>
      </c>
    </row>
    <row r="25" spans="1:123" s="48" customFormat="1" ht="12.75" thickBot="1" x14ac:dyDescent="0.25">
      <c r="A25" s="40"/>
      <c r="B25" s="49">
        <v>16</v>
      </c>
      <c r="C25" s="50">
        <v>1712082</v>
      </c>
      <c r="D25" s="51" t="s">
        <v>7</v>
      </c>
      <c r="E25" s="51" t="s">
        <v>7</v>
      </c>
      <c r="F25" s="51" t="s">
        <v>7</v>
      </c>
      <c r="G25" s="51" t="s">
        <v>7</v>
      </c>
      <c r="H25" s="51" t="s">
        <v>7</v>
      </c>
      <c r="I25" s="51" t="s">
        <v>7</v>
      </c>
      <c r="J25" s="51" t="s">
        <v>7</v>
      </c>
      <c r="K25" s="51" t="s">
        <v>7</v>
      </c>
      <c r="L25" s="51" t="s">
        <v>7</v>
      </c>
      <c r="M25" s="51" t="s">
        <v>7</v>
      </c>
      <c r="N25" s="51" t="s">
        <v>7</v>
      </c>
      <c r="O25" s="51" t="s">
        <v>7</v>
      </c>
      <c r="P25" s="51">
        <v>4</v>
      </c>
      <c r="Q25" s="51">
        <v>4</v>
      </c>
      <c r="R25" s="51">
        <v>5</v>
      </c>
      <c r="S25" s="51">
        <v>4</v>
      </c>
      <c r="T25" s="51">
        <v>4</v>
      </c>
      <c r="U25" s="52">
        <v>4.2</v>
      </c>
      <c r="V25" s="51" t="s">
        <v>7</v>
      </c>
      <c r="W25" s="51" t="s">
        <v>7</v>
      </c>
      <c r="X25" s="51" t="s">
        <v>7</v>
      </c>
      <c r="Y25" s="51" t="s">
        <v>7</v>
      </c>
      <c r="Z25" s="51" t="s">
        <v>7</v>
      </c>
      <c r="AA25" s="51" t="s">
        <v>7</v>
      </c>
      <c r="AB25" s="51" t="s">
        <v>7</v>
      </c>
      <c r="AC25" s="51" t="s">
        <v>7</v>
      </c>
      <c r="AD25" s="51" t="s">
        <v>7</v>
      </c>
      <c r="AE25" s="51" t="s">
        <v>7</v>
      </c>
      <c r="AF25" s="51" t="s">
        <v>7</v>
      </c>
      <c r="AG25" s="51" t="s">
        <v>7</v>
      </c>
      <c r="AH25" s="51" t="s">
        <v>7</v>
      </c>
      <c r="AI25" s="51" t="s">
        <v>7</v>
      </c>
      <c r="AJ25" s="51"/>
      <c r="AK25" s="51">
        <v>3</v>
      </c>
      <c r="AL25" s="51">
        <v>4</v>
      </c>
      <c r="AM25" s="51"/>
      <c r="AN25" s="51"/>
      <c r="AO25" s="51">
        <v>3</v>
      </c>
      <c r="AP25" s="51">
        <v>5</v>
      </c>
      <c r="AQ25" s="51" t="s">
        <v>7</v>
      </c>
      <c r="AR25" s="51" t="s">
        <v>7</v>
      </c>
      <c r="AS25" s="52">
        <v>3.5</v>
      </c>
      <c r="AT25" s="51" t="s">
        <v>7</v>
      </c>
      <c r="AU25" s="51" t="s">
        <v>7</v>
      </c>
      <c r="AV25" s="51" t="s">
        <v>7</v>
      </c>
      <c r="AW25" s="51" t="s">
        <v>7</v>
      </c>
      <c r="AX25" s="51" t="s">
        <v>7</v>
      </c>
      <c r="AY25" s="51" t="s">
        <v>7</v>
      </c>
      <c r="AZ25" s="51" t="s">
        <v>7</v>
      </c>
      <c r="BA25" s="51" t="s">
        <v>7</v>
      </c>
      <c r="BB25" s="51">
        <v>5</v>
      </c>
      <c r="BC25" s="51">
        <v>4</v>
      </c>
      <c r="BD25" s="51">
        <v>5</v>
      </c>
      <c r="BE25" s="51">
        <v>4</v>
      </c>
      <c r="BF25" s="51">
        <v>4</v>
      </c>
      <c r="BG25" s="51">
        <v>5</v>
      </c>
      <c r="BH25" s="51">
        <v>4</v>
      </c>
      <c r="BI25" s="51"/>
      <c r="BJ25" s="52">
        <v>4.75</v>
      </c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2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2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3"/>
      <c r="CV25" s="52"/>
      <c r="CW25" s="53"/>
      <c r="CX25" s="53"/>
      <c r="CY25" s="53"/>
      <c r="CZ25" s="53"/>
      <c r="DA25" s="53"/>
      <c r="DB25" s="53"/>
      <c r="DC25" s="53"/>
      <c r="DD25" s="53"/>
      <c r="DE25" s="51"/>
      <c r="DF25" s="54"/>
      <c r="DG25" s="52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2"/>
      <c r="DS25" s="55">
        <v>3.85</v>
      </c>
    </row>
    <row r="26" spans="1:123" s="56" customFormat="1" x14ac:dyDescent="0.2">
      <c r="B26" s="57">
        <v>17</v>
      </c>
      <c r="C26" s="58">
        <v>1712182</v>
      </c>
      <c r="D26" s="59" t="s">
        <v>7</v>
      </c>
      <c r="E26" s="59" t="s">
        <v>7</v>
      </c>
      <c r="F26" s="59" t="s">
        <v>7</v>
      </c>
      <c r="G26" s="59" t="s">
        <v>7</v>
      </c>
      <c r="H26" s="59" t="s">
        <v>7</v>
      </c>
      <c r="I26" s="59" t="s">
        <v>7</v>
      </c>
      <c r="J26" s="59" t="s">
        <v>7</v>
      </c>
      <c r="K26" s="59" t="s">
        <v>7</v>
      </c>
      <c r="L26" s="59" t="s">
        <v>7</v>
      </c>
      <c r="M26" s="59" t="s">
        <v>7</v>
      </c>
      <c r="N26" s="59" t="s">
        <v>7</v>
      </c>
      <c r="O26" s="59" t="s">
        <v>7</v>
      </c>
      <c r="P26" s="59">
        <v>5</v>
      </c>
      <c r="Q26" s="59">
        <v>4</v>
      </c>
      <c r="R26" s="59">
        <v>4</v>
      </c>
      <c r="S26" s="59">
        <v>4</v>
      </c>
      <c r="T26" s="59">
        <v>5</v>
      </c>
      <c r="U26" s="60">
        <f t="shared" si="8"/>
        <v>4.4000000000000004</v>
      </c>
      <c r="V26" s="59" t="s">
        <v>7</v>
      </c>
      <c r="W26" s="59" t="s">
        <v>7</v>
      </c>
      <c r="X26" s="59" t="s">
        <v>7</v>
      </c>
      <c r="Y26" s="59" t="s">
        <v>7</v>
      </c>
      <c r="Z26" s="59" t="s">
        <v>7</v>
      </c>
      <c r="AA26" s="59" t="s">
        <v>7</v>
      </c>
      <c r="AB26" s="59" t="s">
        <v>7</v>
      </c>
      <c r="AC26" s="59" t="s">
        <v>7</v>
      </c>
      <c r="AD26" s="59" t="s">
        <v>7</v>
      </c>
      <c r="AE26" s="59" t="s">
        <v>7</v>
      </c>
      <c r="AF26" s="59" t="s">
        <v>7</v>
      </c>
      <c r="AG26" s="59" t="s">
        <v>7</v>
      </c>
      <c r="AH26" s="59" t="s">
        <v>68</v>
      </c>
      <c r="AI26" s="59" t="s">
        <v>7</v>
      </c>
      <c r="AJ26" s="59">
        <v>5</v>
      </c>
      <c r="AK26" s="59">
        <v>5</v>
      </c>
      <c r="AL26" s="59">
        <v>4</v>
      </c>
      <c r="AM26" s="59">
        <v>4</v>
      </c>
      <c r="AN26" s="59">
        <v>4</v>
      </c>
      <c r="AO26" s="59">
        <v>4</v>
      </c>
      <c r="AP26" s="59">
        <v>4</v>
      </c>
      <c r="AQ26" s="59" t="s">
        <v>7</v>
      </c>
      <c r="AR26" s="59" t="s">
        <v>7</v>
      </c>
      <c r="AS26" s="60">
        <f t="shared" si="1"/>
        <v>4.2857142857142856</v>
      </c>
      <c r="AT26" s="59" t="s">
        <v>7</v>
      </c>
      <c r="AU26" s="59" t="s">
        <v>7</v>
      </c>
      <c r="AV26" s="59" t="s">
        <v>7</v>
      </c>
      <c r="AW26" s="59" t="s">
        <v>7</v>
      </c>
      <c r="AX26" s="59" t="s">
        <v>7</v>
      </c>
      <c r="AY26" s="59" t="s">
        <v>7</v>
      </c>
      <c r="AZ26" s="59" t="s">
        <v>7</v>
      </c>
      <c r="BA26" s="59" t="s">
        <v>7</v>
      </c>
      <c r="BB26" s="59">
        <v>4</v>
      </c>
      <c r="BC26" s="59">
        <v>4</v>
      </c>
      <c r="BD26" s="59">
        <v>4</v>
      </c>
      <c r="BE26" s="59">
        <v>4</v>
      </c>
      <c r="BF26" s="59">
        <v>5</v>
      </c>
      <c r="BG26" s="59">
        <v>4</v>
      </c>
      <c r="BH26" s="59">
        <v>4</v>
      </c>
      <c r="BI26" s="59"/>
      <c r="BJ26" s="60">
        <f t="shared" si="2"/>
        <v>4.1428571428571432</v>
      </c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60">
        <f t="shared" si="3"/>
        <v>0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60">
        <f t="shared" si="4"/>
        <v>0</v>
      </c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61"/>
      <c r="CV26" s="60">
        <f t="shared" si="5"/>
        <v>0</v>
      </c>
      <c r="CW26" s="61"/>
      <c r="CX26" s="61"/>
      <c r="CY26" s="61"/>
      <c r="CZ26" s="61"/>
      <c r="DA26" s="61"/>
      <c r="DB26" s="61"/>
      <c r="DC26" s="61"/>
      <c r="DD26" s="61"/>
      <c r="DE26" s="59"/>
      <c r="DF26" s="62"/>
      <c r="DG26" s="60">
        <f t="shared" si="6"/>
        <v>0</v>
      </c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60">
        <f t="shared" si="9"/>
        <v>0</v>
      </c>
      <c r="DS26" s="63">
        <f>IFERROR(IF(U26=0,0,IF(AS26=0,AVERAGE(U26),IF(BJ26=0,AVERAGE(U26,AS26),IF(BW26=0,AVERAGE(U26,AS26,BJ26),IF(BH=0,AVERAGE(U26,AS26,BJ26,BW26),IF(BT=0,AVERAGE(U26,AS26,BJ26,BW26,CJ26),IF(CE=0,AVERAGE(U26,AS26,BJ26,BW26,CJ26,CV26),IF(DR26=0,AVERAGE(U26,AS26,BJ26,BW26,CJ26,CV26,DG26),AVERAGE(U26,AS26,BJ26,BW26,CJ26,CV26,DG26,DR26))))))))),0)</f>
        <v>4.2761904761904761</v>
      </c>
    </row>
    <row r="27" spans="1:123" s="14" customFormat="1" ht="29.45" customHeight="1" x14ac:dyDescent="0.2">
      <c r="B27" s="86" t="s">
        <v>66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23"/>
      <c r="V27" s="87" t="s">
        <v>67</v>
      </c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24"/>
      <c r="AT27" s="77" t="s">
        <v>85</v>
      </c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25"/>
      <c r="BK27" s="78" t="s">
        <v>9</v>
      </c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26"/>
      <c r="BX27" s="78" t="s">
        <v>9</v>
      </c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26"/>
      <c r="CK27" s="78" t="s">
        <v>9</v>
      </c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26"/>
      <c r="CW27" s="79" t="s">
        <v>9</v>
      </c>
      <c r="CX27" s="79"/>
      <c r="CY27" s="79"/>
      <c r="CZ27" s="79"/>
      <c r="DA27" s="79"/>
      <c r="DB27" s="79"/>
      <c r="DC27" s="79"/>
      <c r="DD27" s="79"/>
      <c r="DE27" s="79"/>
      <c r="DF27" s="79"/>
      <c r="DG27" s="27"/>
      <c r="DH27" s="78" t="s">
        <v>9</v>
      </c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</row>
    <row r="28" spans="1:123" x14ac:dyDescent="0.2"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</row>
    <row r="29" spans="1:123" ht="12" customHeight="1" x14ac:dyDescent="0.2">
      <c r="E29" s="20"/>
      <c r="F29" s="20"/>
      <c r="G29" s="20"/>
      <c r="H29" s="20"/>
      <c r="I29" s="20"/>
      <c r="J29" s="20"/>
      <c r="K29" s="20"/>
      <c r="L29" s="20"/>
      <c r="M29" s="20"/>
      <c r="N29" s="20"/>
      <c r="CX29" s="64" t="s">
        <v>25</v>
      </c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</row>
    <row r="30" spans="1:123" x14ac:dyDescent="0.2">
      <c r="B30" s="20"/>
      <c r="C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</row>
    <row r="31" spans="1:123" x14ac:dyDescent="0.2">
      <c r="B31" s="20"/>
      <c r="C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CX31" s="20" t="s">
        <v>10</v>
      </c>
    </row>
    <row r="32" spans="1:123" x14ac:dyDescent="0.2">
      <c r="B32" s="20"/>
      <c r="C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CX32" s="20" t="s">
        <v>8</v>
      </c>
    </row>
    <row r="33" spans="2:2" x14ac:dyDescent="0.2">
      <c r="B33" s="20"/>
    </row>
    <row r="34" spans="2:2" x14ac:dyDescent="0.2">
      <c r="B34" s="20"/>
    </row>
    <row r="35" spans="2:2" x14ac:dyDescent="0.2">
      <c r="B35" s="20"/>
    </row>
    <row r="36" spans="2:2" x14ac:dyDescent="0.2">
      <c r="B36" s="20"/>
    </row>
  </sheetData>
  <sheetProtection formatCells="0" formatColumns="0" formatRows="0" insertColumns="0" insertRows="0" deleteColumns="0" deleteRows="0"/>
  <mergeCells count="49">
    <mergeCell ref="AP1:AR1"/>
    <mergeCell ref="DH8:DJ8"/>
    <mergeCell ref="DK8:DL8"/>
    <mergeCell ref="BD8:BI8"/>
    <mergeCell ref="BK8:BQ8"/>
    <mergeCell ref="BS8:BU8"/>
    <mergeCell ref="CW7:DG7"/>
    <mergeCell ref="DG8:DG9"/>
    <mergeCell ref="CK8:CP8"/>
    <mergeCell ref="CR8:CT8"/>
    <mergeCell ref="CW8:DA8"/>
    <mergeCell ref="DB8:DC8"/>
    <mergeCell ref="B2:AR2"/>
    <mergeCell ref="B27:T27"/>
    <mergeCell ref="V27:AR27"/>
    <mergeCell ref="AS8:AS9"/>
    <mergeCell ref="B7:B9"/>
    <mergeCell ref="C7:C9"/>
    <mergeCell ref="D8:O8"/>
    <mergeCell ref="V8:AI8"/>
    <mergeCell ref="AL8:AP8"/>
    <mergeCell ref="BX27:CI27"/>
    <mergeCell ref="DH27:DS27"/>
    <mergeCell ref="CW27:DF27"/>
    <mergeCell ref="CK27:CU27"/>
    <mergeCell ref="DS7:DS9"/>
    <mergeCell ref="DO8:DQ8"/>
    <mergeCell ref="BX8:CC8"/>
    <mergeCell ref="CD8:CE8"/>
    <mergeCell ref="CF8:CI8"/>
    <mergeCell ref="DD8:DF8"/>
    <mergeCell ref="DH7:DR7"/>
    <mergeCell ref="DR8:DR9"/>
    <mergeCell ref="CX29:DO30"/>
    <mergeCell ref="AT7:BJ7"/>
    <mergeCell ref="BJ8:BJ9"/>
    <mergeCell ref="D7:U7"/>
    <mergeCell ref="P8:U8"/>
    <mergeCell ref="V7:AS7"/>
    <mergeCell ref="AT8:BA8"/>
    <mergeCell ref="BX7:CJ7"/>
    <mergeCell ref="CJ8:CJ9"/>
    <mergeCell ref="CK7:CV7"/>
    <mergeCell ref="CV8:CV9"/>
    <mergeCell ref="BK7:BW7"/>
    <mergeCell ref="BW8:BW9"/>
    <mergeCell ref="DM8:DN8"/>
    <mergeCell ref="AT27:BI27"/>
    <mergeCell ref="BK27:BV27"/>
  </mergeCells>
  <conditionalFormatting sqref="U10:U26 AS10:AS26 BJ10:BJ26 BW10:BW26 CJ10:CJ26 CV10:CV26 DG10:DG26 DR10:DR26">
    <cfRule type="containsErrors" dxfId="0" priority="15">
      <formula>ISERROR(U10)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2020-06-02T07:28:33Z</dcterms:modified>
</cp:coreProperties>
</file>