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5480" windowHeight="11640"/>
  </bookViews>
  <sheets>
    <sheet name="Зоо-191М оч" sheetId="2" r:id="rId1"/>
  </sheets>
  <calcPr calcId="145621"/>
</workbook>
</file>

<file path=xl/calcChain.xml><?xml version="1.0" encoding="utf-8"?>
<calcChain xmlns="http://schemas.openxmlformats.org/spreadsheetml/2006/main">
  <c r="L20" i="2" l="1"/>
  <c r="L10" i="2"/>
  <c r="S20" i="2"/>
  <c r="S19" i="2"/>
  <c r="S18" i="2"/>
  <c r="S17" i="2"/>
  <c r="S16" i="2"/>
  <c r="S15" i="2"/>
  <c r="S14" i="2"/>
  <c r="S13" i="2"/>
  <c r="S12" i="2"/>
  <c r="S10" i="2"/>
  <c r="AH11" i="2"/>
  <c r="L19" i="2"/>
  <c r="L18" i="2"/>
  <c r="L17" i="2"/>
  <c r="L16" i="2"/>
  <c r="L15" i="2"/>
  <c r="L14" i="2"/>
  <c r="L13" i="2"/>
  <c r="L12" i="2"/>
  <c r="AH10" i="2"/>
  <c r="AH12" i="2"/>
  <c r="AH16" i="2"/>
  <c r="AH17" i="2"/>
  <c r="AH18" i="2"/>
  <c r="AH19" i="2"/>
  <c r="AH20" i="2"/>
</calcChain>
</file>

<file path=xl/sharedStrings.xml><?xml version="1.0" encoding="utf-8"?>
<sst xmlns="http://schemas.openxmlformats.org/spreadsheetml/2006/main" count="109" uniqueCount="48">
  <si>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</si>
  <si>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</si>
  <si>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</si>
  <si>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</si>
  <si>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</si>
  <si>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</si>
  <si>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СРЕДНИЙ БАЛЛ</t>
  </si>
  <si>
    <t>зачеты</t>
  </si>
  <si>
    <t>экзамены</t>
  </si>
  <si>
    <t>КР</t>
  </si>
  <si>
    <t>практика</t>
  </si>
  <si>
    <t>Средний балл</t>
  </si>
  <si>
    <t>год набора</t>
  </si>
  <si>
    <t>курс</t>
  </si>
  <si>
    <t>Результаты промежуточной аттестации и освоения образовательной программы обучающимися</t>
  </si>
  <si>
    <t>ФАКУЛЬТЕТ БИОТЕХНОЛОГИИ И ВЕТЕРИНАРНОЙ МЕДИЦИНЫ</t>
  </si>
  <si>
    <t>направление подготовки 36.04.02 Зоотехния направленность Частная зоотехния, технология производства продукции животноводства и птицеводства</t>
  </si>
  <si>
    <t>очная</t>
  </si>
  <si>
    <t>Современные проблемы зоотехнии</t>
  </si>
  <si>
    <t>Философия науки</t>
  </si>
  <si>
    <t>Нормативно-правовые основы профессиональной деятельности в зоотехнии</t>
  </si>
  <si>
    <t>Информационные технологии в профессиональной деятельности</t>
  </si>
  <si>
    <t>Инновационные технологии в кормлении сельскохозяйственных животных и птицы</t>
  </si>
  <si>
    <t>Гигиена содержания сельскохозяйственных животных</t>
  </si>
  <si>
    <t>Методология и методика научного исследования</t>
  </si>
  <si>
    <t>Методика преподавания профессиональных дисциплин</t>
  </si>
  <si>
    <t>Деловые и научные коммуникации на иностранном языке</t>
  </si>
  <si>
    <t>Современные технологии в животноводстве</t>
  </si>
  <si>
    <t>Благополучие животных</t>
  </si>
  <si>
    <t>Современные аспекты селекции, биотехнологии и воспроизводства сельскохозяйственных животных</t>
  </si>
  <si>
    <t>Научно-исследовательская работа (получение первичных навыков научно-исследовательской работы)</t>
  </si>
  <si>
    <t>Технологическая практика</t>
  </si>
  <si>
    <t>Интенсификация производства молока и говядины</t>
  </si>
  <si>
    <t>Интенсификация производства свинины</t>
  </si>
  <si>
    <t>Интенсификация производства яиц и мяса птицы</t>
  </si>
  <si>
    <t>Биобезопасность в животноводстве</t>
  </si>
  <si>
    <t>Управление проектами в животноводстве</t>
  </si>
  <si>
    <t>Фермерское животноводство и птицеводство</t>
  </si>
  <si>
    <t>Научно-исследовательская работа</t>
  </si>
  <si>
    <t>Преддипломная практика</t>
  </si>
  <si>
    <t>Педагогическая практика</t>
  </si>
  <si>
    <t>За период обучения освоены следующие компетенции компетенции:УК-1; УК-2; УК-3; УК-4; УК-6; ОПК-3; ОПК-4; ОПК-5; ПК-1; ПК-2; ПК-3; ПК-4; ПК-5; ПК-6; ПК-7</t>
  </si>
  <si>
    <t>За период обучения освоены следующие компетенции компетенции:ОПК-1; ОПК-2; ОПК-3; ОПК-5; ОПК-6; ПК-4; ПК-5; ПК-6; ПК-7; ПК-8; ПК-9</t>
  </si>
  <si>
    <t>За период обучения освоены следующие компетенции компетенции: УК-3; УК-6; ОПК-1; ОПК-4; ОПК-5; ОПК-6; ПК-1;ПК-2; ПК-4; ПК-9</t>
  </si>
  <si>
    <t>За период обучения освоены следующие компетенции: ОПК-2; ОПК-4; ОПК-5; ОПК-6; ПК-3; ПК-4; ПК-5; ПК-7; ПК-8</t>
  </si>
  <si>
    <t>зач</t>
  </si>
  <si>
    <t>Технологический аудит в животноводстве</t>
  </si>
  <si>
    <t>группа Зоо-291М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</si>
</sst>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0" xfId="0" applyAlignment="1"/>
    <xf numFmtId="2" fontId="6" fillId="0" borderId="4" xfId="0" applyNumberFormat="1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vertical="center" textRotation="90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vertical="center" textRotation="90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6" fillId="0" borderId="8" xfId="0" applyFont="1" applyBorder="1" applyAlignment="1" applyProtection="1">
      <alignment textRotation="90" wrapText="1"/>
      <protection locked="0"/>
    </xf>
    <xf numFmtId="0" fontId="0" fillId="0" borderId="10" xfId="0" applyBorder="1" applyAlignment="1"/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Alignment="1"/>
    <xf numFmtId="0" fontId="1" fillId="0" borderId="0" xfId="0" applyFont="1" applyAlignment="1" applyProtection="1"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topLeftCell="A4" workbookViewId="0">
      <selection activeCell="AJ9" sqref="AJ9"/>
    </sheetView>
  </sheetViews>
  <sheetFormatPr defaultRowHeight="15" x14ac:dyDescent="0.25"/>
  <cols>
    <col min="4" max="4" width="5" customWidth="1"/>
    <col min="5" max="5" width="3.28515625" customWidth="1"/>
    <col min="6" max="6" width="6" customWidth="1"/>
    <col min="7" max="7" width="7.5703125" customWidth="1"/>
    <col min="8" max="8" width="4.5703125" customWidth="1"/>
    <col min="9" max="9" width="5.140625" customWidth="1"/>
    <col min="10" max="10" width="5" customWidth="1"/>
    <col min="11" max="11" width="3.5703125" customWidth="1"/>
    <col min="12" max="12" width="4.42578125" customWidth="1"/>
    <col min="13" max="14" width="5.140625" customWidth="1"/>
    <col min="15" max="15" width="4.5703125" customWidth="1"/>
    <col min="16" max="16" width="5" customWidth="1"/>
    <col min="18" max="18" width="3.7109375" customWidth="1"/>
    <col min="19" max="19" width="4.5703125" customWidth="1"/>
    <col min="20" max="20" width="4.42578125" customWidth="1"/>
    <col min="21" max="21" width="4.28515625" customWidth="1"/>
    <col min="22" max="22" width="4.85546875" customWidth="1"/>
    <col min="23" max="23" width="6" customWidth="1"/>
    <col min="24" max="24" width="6.140625" customWidth="1"/>
    <col min="25" max="26" width="7.42578125" customWidth="1"/>
    <col min="27" max="27" width="4.28515625" customWidth="1"/>
    <col min="28" max="28" width="6" customWidth="1"/>
    <col min="29" max="29" width="5.7109375" customWidth="1"/>
    <col min="30" max="30" width="5.5703125" customWidth="1"/>
    <col min="31" max="31" width="6.7109375" customWidth="1"/>
    <col min="32" max="32" width="4.7109375" customWidth="1"/>
    <col min="33" max="33" width="5.28515625" customWidth="1"/>
    <col min="34" max="34" width="5.7109375" customWidth="1"/>
  </cols>
  <sheetData>
    <row r="1" spans="1:35" s="13" customFormat="1" ht="15.75" x14ac:dyDescent="0.25">
      <c r="A1" s="10"/>
      <c r="B1" s="11"/>
      <c r="C1" s="12"/>
      <c r="R1" s="21"/>
    </row>
    <row r="2" spans="1:35" s="13" customFormat="1" ht="33" customHeight="1" x14ac:dyDescent="0.25">
      <c r="A2" s="59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35" s="13" customFormat="1" x14ac:dyDescent="0.25">
      <c r="A3" s="10"/>
      <c r="B3" s="11"/>
      <c r="C3" s="12"/>
      <c r="D3" s="61" t="s">
        <v>15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28"/>
    </row>
    <row r="4" spans="1:35" s="13" customFormat="1" x14ac:dyDescent="0.25">
      <c r="A4" s="10"/>
      <c r="B4" s="61" t="s">
        <v>16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35" s="13" customFormat="1" x14ac:dyDescent="0.25">
      <c r="A5" s="10"/>
      <c r="B5" s="11"/>
      <c r="C5" s="12">
        <v>2019</v>
      </c>
      <c r="D5" s="13" t="s">
        <v>12</v>
      </c>
      <c r="I5" s="13">
        <v>2</v>
      </c>
      <c r="K5" s="13" t="s">
        <v>13</v>
      </c>
      <c r="M5" s="13" t="s">
        <v>17</v>
      </c>
      <c r="Q5" s="61" t="s">
        <v>47</v>
      </c>
      <c r="R5" s="60"/>
    </row>
    <row r="6" spans="1:35" s="13" customFormat="1" ht="12.75" thickBot="1" x14ac:dyDescent="0.25">
      <c r="A6" s="10"/>
      <c r="B6" s="11"/>
    </row>
    <row r="7" spans="1:35" s="15" customFormat="1" ht="14.45" customHeight="1" thickBot="1" x14ac:dyDescent="0.3">
      <c r="A7" s="14"/>
      <c r="B7" s="63" t="s">
        <v>0</v>
      </c>
      <c r="C7" s="64" t="s">
        <v>1</v>
      </c>
      <c r="D7" s="52" t="s">
        <v>2</v>
      </c>
      <c r="E7" s="66"/>
      <c r="F7" s="66"/>
      <c r="G7" s="66"/>
      <c r="H7" s="66"/>
      <c r="I7" s="66"/>
      <c r="J7" s="66"/>
      <c r="K7" s="66"/>
      <c r="L7" s="67"/>
      <c r="M7" s="52" t="s">
        <v>3</v>
      </c>
      <c r="N7" s="66"/>
      <c r="O7" s="66"/>
      <c r="P7" s="66"/>
      <c r="Q7" s="66"/>
      <c r="R7" s="66"/>
      <c r="S7" s="67"/>
      <c r="T7" s="52" t="s">
        <v>4</v>
      </c>
      <c r="U7" s="66"/>
      <c r="V7" s="66"/>
      <c r="W7" s="66"/>
      <c r="X7" s="66"/>
      <c r="Y7" s="66"/>
      <c r="Z7" s="66"/>
      <c r="AA7" s="67"/>
      <c r="AB7" s="52" t="s">
        <v>5</v>
      </c>
      <c r="AC7" s="53"/>
      <c r="AD7" s="53"/>
      <c r="AE7" s="53"/>
      <c r="AF7" s="53"/>
      <c r="AG7" s="53"/>
      <c r="AH7" s="54"/>
      <c r="AI7" s="33" t="s">
        <v>6</v>
      </c>
    </row>
    <row r="8" spans="1:35" s="15" customFormat="1" ht="33" customHeight="1" thickBot="1" x14ac:dyDescent="0.3">
      <c r="A8" s="14"/>
      <c r="B8" s="63"/>
      <c r="C8" s="65"/>
      <c r="D8" s="42" t="s">
        <v>7</v>
      </c>
      <c r="E8" s="43"/>
      <c r="F8" s="43"/>
      <c r="G8" s="43"/>
      <c r="H8" s="43"/>
      <c r="I8" s="44" t="s">
        <v>8</v>
      </c>
      <c r="J8" s="45"/>
      <c r="K8" s="46"/>
      <c r="L8" s="47" t="s">
        <v>11</v>
      </c>
      <c r="M8" s="42" t="s">
        <v>7</v>
      </c>
      <c r="N8" s="42"/>
      <c r="O8" s="62" t="s">
        <v>8</v>
      </c>
      <c r="P8" s="46"/>
      <c r="Q8" s="44" t="s">
        <v>10</v>
      </c>
      <c r="R8" s="46"/>
      <c r="S8" s="68" t="s">
        <v>11</v>
      </c>
      <c r="T8" s="63" t="s">
        <v>7</v>
      </c>
      <c r="U8" s="63"/>
      <c r="V8" s="70"/>
      <c r="W8" s="52" t="s">
        <v>8</v>
      </c>
      <c r="X8" s="73"/>
      <c r="Y8" s="73"/>
      <c r="Z8" s="18" t="s">
        <v>10</v>
      </c>
      <c r="AA8" s="71" t="s">
        <v>11</v>
      </c>
      <c r="AB8" s="49" t="s">
        <v>8</v>
      </c>
      <c r="AC8" s="50"/>
      <c r="AD8" s="51"/>
      <c r="AE8" s="31" t="s">
        <v>9</v>
      </c>
      <c r="AF8" s="36" t="s">
        <v>10</v>
      </c>
      <c r="AG8" s="37"/>
      <c r="AH8" s="38" t="s">
        <v>11</v>
      </c>
      <c r="AI8" s="34"/>
    </row>
    <row r="9" spans="1:35" s="13" customFormat="1" ht="162" customHeight="1" thickBot="1" x14ac:dyDescent="0.25">
      <c r="A9" s="10"/>
      <c r="B9" s="63"/>
      <c r="C9" s="65"/>
      <c r="D9" s="5" t="s">
        <v>20</v>
      </c>
      <c r="E9" s="5" t="s">
        <v>19</v>
      </c>
      <c r="F9" s="5" t="s">
        <v>21</v>
      </c>
      <c r="G9" s="5" t="s">
        <v>22</v>
      </c>
      <c r="H9" s="5" t="s">
        <v>23</v>
      </c>
      <c r="I9" s="6" t="s">
        <v>24</v>
      </c>
      <c r="J9" s="6" t="s">
        <v>25</v>
      </c>
      <c r="K9" s="6" t="s">
        <v>18</v>
      </c>
      <c r="L9" s="48"/>
      <c r="M9" s="5" t="s">
        <v>26</v>
      </c>
      <c r="N9" s="5" t="s">
        <v>27</v>
      </c>
      <c r="O9" s="5" t="s">
        <v>28</v>
      </c>
      <c r="P9" s="6" t="s">
        <v>29</v>
      </c>
      <c r="Q9" s="6" t="s">
        <v>30</v>
      </c>
      <c r="R9" s="5" t="s">
        <v>31</v>
      </c>
      <c r="S9" s="69"/>
      <c r="T9" s="7" t="s">
        <v>27</v>
      </c>
      <c r="U9" s="7" t="s">
        <v>35</v>
      </c>
      <c r="V9" s="7" t="s">
        <v>36</v>
      </c>
      <c r="W9" s="7" t="s">
        <v>32</v>
      </c>
      <c r="X9" s="7" t="s">
        <v>33</v>
      </c>
      <c r="Y9" s="8" t="s">
        <v>34</v>
      </c>
      <c r="Z9" s="32" t="s">
        <v>40</v>
      </c>
      <c r="AA9" s="72"/>
      <c r="AB9" s="30" t="s">
        <v>46</v>
      </c>
      <c r="AC9" s="30" t="s">
        <v>27</v>
      </c>
      <c r="AD9" s="30" t="s">
        <v>37</v>
      </c>
      <c r="AE9" s="30" t="s">
        <v>27</v>
      </c>
      <c r="AF9" s="5" t="s">
        <v>38</v>
      </c>
      <c r="AG9" s="9" t="s">
        <v>39</v>
      </c>
      <c r="AH9" s="39"/>
      <c r="AI9" s="35"/>
    </row>
    <row r="10" spans="1:35" s="13" customFormat="1" ht="12.75" thickBot="1" x14ac:dyDescent="0.25">
      <c r="A10" s="10"/>
      <c r="B10" s="24">
        <v>1</v>
      </c>
      <c r="C10" s="3">
        <v>1912115</v>
      </c>
      <c r="D10" s="4">
        <v>5</v>
      </c>
      <c r="E10" s="4" t="s">
        <v>45</v>
      </c>
      <c r="F10" s="4">
        <v>5</v>
      </c>
      <c r="G10" s="4" t="s">
        <v>45</v>
      </c>
      <c r="H10" s="4" t="s">
        <v>45</v>
      </c>
      <c r="I10" s="4">
        <v>5</v>
      </c>
      <c r="J10" s="4">
        <v>5</v>
      </c>
      <c r="K10" s="4">
        <v>5</v>
      </c>
      <c r="L10" s="29">
        <f>(D10+F10+I10+J10+K10)/5</f>
        <v>5</v>
      </c>
      <c r="M10" s="4">
        <v>5</v>
      </c>
      <c r="N10" s="4" t="s">
        <v>45</v>
      </c>
      <c r="O10" s="4">
        <v>5</v>
      </c>
      <c r="P10" s="4">
        <v>5</v>
      </c>
      <c r="Q10" s="4" t="s">
        <v>45</v>
      </c>
      <c r="R10" s="4">
        <v>5</v>
      </c>
      <c r="S10" s="1">
        <f>(M10+O10+P10+R10)/4</f>
        <v>5</v>
      </c>
      <c r="T10" s="4"/>
      <c r="U10" s="4"/>
      <c r="V10" s="4"/>
      <c r="W10" s="4"/>
      <c r="X10" s="4"/>
      <c r="Y10" s="4"/>
      <c r="Z10" s="4"/>
      <c r="AA10" s="1"/>
      <c r="AB10" s="1"/>
      <c r="AC10" s="1"/>
      <c r="AD10" s="1"/>
      <c r="AE10" s="1"/>
      <c r="AF10" s="18"/>
      <c r="AG10" s="19"/>
      <c r="AH10" s="1" t="e">
        <f>IF(ISBLANK(#REF!)=TRUE,0,AVERAGE(AF10:AG10))</f>
        <v>#DIV/0!</v>
      </c>
      <c r="AI10" s="2"/>
    </row>
    <row r="11" spans="1:35" s="13" customFormat="1" ht="12.75" thickBot="1" x14ac:dyDescent="0.25">
      <c r="A11" s="10"/>
      <c r="B11" s="24">
        <v>2</v>
      </c>
      <c r="C11" s="3">
        <v>1912116</v>
      </c>
      <c r="D11" s="4"/>
      <c r="E11" s="4"/>
      <c r="F11" s="4"/>
      <c r="G11" s="4"/>
      <c r="H11" s="4"/>
      <c r="I11" s="4"/>
      <c r="J11" s="4"/>
      <c r="K11" s="4"/>
      <c r="L11" s="16"/>
      <c r="M11" s="4"/>
      <c r="N11" s="4"/>
      <c r="O11" s="4"/>
      <c r="P11" s="4"/>
      <c r="Q11" s="4"/>
      <c r="R11" s="4"/>
      <c r="S11" s="16"/>
      <c r="T11" s="4"/>
      <c r="U11" s="4"/>
      <c r="V11" s="4"/>
      <c r="W11" s="4"/>
      <c r="X11" s="4"/>
      <c r="Y11" s="4"/>
      <c r="Z11" s="4"/>
      <c r="AA11" s="16"/>
      <c r="AB11" s="16"/>
      <c r="AC11" s="16"/>
      <c r="AD11" s="16"/>
      <c r="AE11" s="16"/>
      <c r="AF11" s="20"/>
      <c r="AG11" s="18"/>
      <c r="AH11" s="16" t="e">
        <f>IF(ISBLANK(#REF!)=TRUE,0,AVERAGE(AF11:AG11))</f>
        <v>#DIV/0!</v>
      </c>
      <c r="AI11" s="17"/>
    </row>
    <row r="12" spans="1:35" s="13" customFormat="1" ht="12.75" thickBot="1" x14ac:dyDescent="0.25">
      <c r="A12" s="10"/>
      <c r="B12" s="24">
        <v>3</v>
      </c>
      <c r="C12" s="3">
        <v>1912117</v>
      </c>
      <c r="D12" s="4">
        <v>5</v>
      </c>
      <c r="E12" s="4" t="s">
        <v>45</v>
      </c>
      <c r="F12" s="4">
        <v>5</v>
      </c>
      <c r="G12" s="4" t="s">
        <v>45</v>
      </c>
      <c r="H12" s="4" t="s">
        <v>45</v>
      </c>
      <c r="I12" s="4">
        <v>4</v>
      </c>
      <c r="J12" s="4">
        <v>4</v>
      </c>
      <c r="K12" s="4">
        <v>5</v>
      </c>
      <c r="L12" s="16">
        <f t="shared" ref="L12:L19" si="0">(D12+F12+I12+J12+K12)/5</f>
        <v>4.5999999999999996</v>
      </c>
      <c r="M12" s="4"/>
      <c r="N12" s="4" t="s">
        <v>45</v>
      </c>
      <c r="O12" s="4">
        <v>5</v>
      </c>
      <c r="P12" s="4">
        <v>5</v>
      </c>
      <c r="Q12" s="4"/>
      <c r="R12" s="4">
        <v>5</v>
      </c>
      <c r="S12" s="16">
        <f t="shared" ref="S12:S20" si="1">(M12+O12+P12+R12)/4</f>
        <v>3.75</v>
      </c>
      <c r="T12" s="4"/>
      <c r="U12" s="4"/>
      <c r="V12" s="4"/>
      <c r="W12" s="4"/>
      <c r="X12" s="4"/>
      <c r="Y12" s="4"/>
      <c r="Z12" s="4"/>
      <c r="AA12" s="16"/>
      <c r="AB12" s="16"/>
      <c r="AC12" s="16"/>
      <c r="AD12" s="16"/>
      <c r="AE12" s="16"/>
      <c r="AF12" s="18"/>
      <c r="AG12" s="18"/>
      <c r="AH12" s="16" t="e">
        <f>IF(ISBLANK(#REF!)=TRUE,0,AVERAGE(AF12:AG12))</f>
        <v>#DIV/0!</v>
      </c>
      <c r="AI12" s="17"/>
    </row>
    <row r="13" spans="1:35" s="13" customFormat="1" ht="12.75" thickBot="1" x14ac:dyDescent="0.25">
      <c r="A13" s="10"/>
      <c r="B13" s="27">
        <v>4</v>
      </c>
      <c r="C13" s="3">
        <v>1912118</v>
      </c>
      <c r="D13" s="4">
        <v>5</v>
      </c>
      <c r="E13" s="4" t="s">
        <v>45</v>
      </c>
      <c r="F13" s="4">
        <v>5</v>
      </c>
      <c r="G13" s="4" t="s">
        <v>45</v>
      </c>
      <c r="H13" s="4" t="s">
        <v>45</v>
      </c>
      <c r="I13" s="4">
        <v>5</v>
      </c>
      <c r="J13" s="4">
        <v>4</v>
      </c>
      <c r="K13" s="4">
        <v>5</v>
      </c>
      <c r="L13" s="16">
        <f t="shared" si="0"/>
        <v>4.8</v>
      </c>
      <c r="M13" s="4">
        <v>5</v>
      </c>
      <c r="N13" s="4" t="s">
        <v>45</v>
      </c>
      <c r="O13" s="4">
        <v>5</v>
      </c>
      <c r="P13" s="4">
        <v>5</v>
      </c>
      <c r="Q13" s="4" t="s">
        <v>45</v>
      </c>
      <c r="R13" s="4">
        <v>5</v>
      </c>
      <c r="S13" s="16">
        <f t="shared" si="1"/>
        <v>5</v>
      </c>
      <c r="T13" s="4"/>
      <c r="U13" s="4"/>
      <c r="V13" s="4"/>
      <c r="W13" s="4"/>
      <c r="X13" s="4"/>
      <c r="Y13" s="4"/>
      <c r="Z13" s="4"/>
      <c r="AA13" s="16"/>
      <c r="AB13" s="16"/>
      <c r="AC13" s="16"/>
      <c r="AD13" s="16"/>
      <c r="AE13" s="16"/>
      <c r="AF13" s="18"/>
      <c r="AG13" s="18"/>
      <c r="AH13" s="16"/>
      <c r="AI13" s="17"/>
    </row>
    <row r="14" spans="1:35" s="13" customFormat="1" ht="12.75" thickBot="1" x14ac:dyDescent="0.25">
      <c r="A14" s="10"/>
      <c r="B14" s="27">
        <v>5</v>
      </c>
      <c r="C14" s="3">
        <v>1912119</v>
      </c>
      <c r="D14" s="4">
        <v>5</v>
      </c>
      <c r="E14" s="4" t="s">
        <v>45</v>
      </c>
      <c r="F14" s="4">
        <v>5</v>
      </c>
      <c r="G14" s="4" t="s">
        <v>45</v>
      </c>
      <c r="H14" s="4" t="s">
        <v>45</v>
      </c>
      <c r="I14" s="4">
        <v>5</v>
      </c>
      <c r="J14" s="4">
        <v>5</v>
      </c>
      <c r="K14" s="4">
        <v>5</v>
      </c>
      <c r="L14" s="16">
        <f t="shared" si="0"/>
        <v>5</v>
      </c>
      <c r="M14" s="4">
        <v>5</v>
      </c>
      <c r="N14" s="4" t="s">
        <v>45</v>
      </c>
      <c r="O14" s="4">
        <v>5</v>
      </c>
      <c r="P14" s="4">
        <v>5</v>
      </c>
      <c r="Q14" s="4" t="s">
        <v>45</v>
      </c>
      <c r="R14" s="4">
        <v>5</v>
      </c>
      <c r="S14" s="16">
        <f t="shared" si="1"/>
        <v>5</v>
      </c>
      <c r="T14" s="4"/>
      <c r="U14" s="4"/>
      <c r="V14" s="4"/>
      <c r="W14" s="4"/>
      <c r="X14" s="4"/>
      <c r="Y14" s="4"/>
      <c r="Z14" s="4"/>
      <c r="AA14" s="16"/>
      <c r="AB14" s="16"/>
      <c r="AC14" s="16"/>
      <c r="AD14" s="16"/>
      <c r="AE14" s="16"/>
      <c r="AF14" s="18"/>
      <c r="AG14" s="18"/>
      <c r="AH14" s="16"/>
      <c r="AI14" s="17"/>
    </row>
    <row r="15" spans="1:35" s="13" customFormat="1" ht="12.75" thickBot="1" x14ac:dyDescent="0.25">
      <c r="A15" s="10"/>
      <c r="B15" s="27">
        <v>6</v>
      </c>
      <c r="C15" s="3">
        <v>1912120</v>
      </c>
      <c r="D15" s="4">
        <v>5</v>
      </c>
      <c r="E15" s="4" t="s">
        <v>45</v>
      </c>
      <c r="F15" s="4">
        <v>5</v>
      </c>
      <c r="G15" s="4" t="s">
        <v>45</v>
      </c>
      <c r="H15" s="4" t="s">
        <v>45</v>
      </c>
      <c r="I15" s="4">
        <v>4</v>
      </c>
      <c r="J15" s="4">
        <v>5</v>
      </c>
      <c r="K15" s="4">
        <v>5</v>
      </c>
      <c r="L15" s="16">
        <f t="shared" si="0"/>
        <v>4.8</v>
      </c>
      <c r="M15" s="4">
        <v>5</v>
      </c>
      <c r="N15" s="4" t="s">
        <v>45</v>
      </c>
      <c r="O15" s="4">
        <v>5</v>
      </c>
      <c r="P15" s="4">
        <v>5</v>
      </c>
      <c r="Q15" s="4" t="s">
        <v>45</v>
      </c>
      <c r="R15" s="4">
        <v>5</v>
      </c>
      <c r="S15" s="16">
        <f t="shared" si="1"/>
        <v>5</v>
      </c>
      <c r="T15" s="4"/>
      <c r="U15" s="4"/>
      <c r="V15" s="4"/>
      <c r="W15" s="4"/>
      <c r="X15" s="4"/>
      <c r="Y15" s="4"/>
      <c r="Z15" s="4"/>
      <c r="AA15" s="16"/>
      <c r="AB15" s="16"/>
      <c r="AC15" s="16"/>
      <c r="AD15" s="16"/>
      <c r="AE15" s="16"/>
      <c r="AF15" s="18"/>
      <c r="AG15" s="18"/>
      <c r="AH15" s="16"/>
      <c r="AI15" s="17"/>
    </row>
    <row r="16" spans="1:35" s="13" customFormat="1" ht="12.75" thickBot="1" x14ac:dyDescent="0.25">
      <c r="A16" s="10"/>
      <c r="B16" s="24">
        <v>7</v>
      </c>
      <c r="C16" s="3">
        <v>1912121</v>
      </c>
      <c r="D16" s="4">
        <v>5</v>
      </c>
      <c r="E16" s="4" t="s">
        <v>45</v>
      </c>
      <c r="F16" s="4">
        <v>5</v>
      </c>
      <c r="G16" s="4" t="s">
        <v>45</v>
      </c>
      <c r="H16" s="4" t="s">
        <v>45</v>
      </c>
      <c r="I16" s="4">
        <v>4</v>
      </c>
      <c r="J16" s="4">
        <v>5</v>
      </c>
      <c r="K16" s="4">
        <v>4</v>
      </c>
      <c r="L16" s="16">
        <f t="shared" si="0"/>
        <v>4.5999999999999996</v>
      </c>
      <c r="M16" s="4">
        <v>5</v>
      </c>
      <c r="N16" s="4" t="s">
        <v>45</v>
      </c>
      <c r="O16" s="4">
        <v>5</v>
      </c>
      <c r="P16" s="4">
        <v>5</v>
      </c>
      <c r="Q16" s="4" t="s">
        <v>45</v>
      </c>
      <c r="R16" s="4">
        <v>5</v>
      </c>
      <c r="S16" s="16">
        <f t="shared" si="1"/>
        <v>5</v>
      </c>
      <c r="T16" s="4"/>
      <c r="U16" s="4"/>
      <c r="V16" s="4"/>
      <c r="W16" s="4"/>
      <c r="X16" s="4"/>
      <c r="Y16" s="4"/>
      <c r="Z16" s="4"/>
      <c r="AA16" s="16"/>
      <c r="AB16" s="16"/>
      <c r="AC16" s="16"/>
      <c r="AD16" s="16"/>
      <c r="AE16" s="16"/>
      <c r="AF16" s="18"/>
      <c r="AG16" s="18"/>
      <c r="AH16" s="16" t="e">
        <f>IF(ISBLANK(#REF!)=TRUE,0,AVERAGE(AF16:AG16))</f>
        <v>#DIV/0!</v>
      </c>
      <c r="AI16" s="17"/>
    </row>
    <row r="17" spans="1:35" s="13" customFormat="1" ht="12.75" thickBot="1" x14ac:dyDescent="0.25">
      <c r="A17" s="10"/>
      <c r="B17" s="24">
        <v>8</v>
      </c>
      <c r="C17" s="3">
        <v>1912122</v>
      </c>
      <c r="D17" s="4">
        <v>5</v>
      </c>
      <c r="E17" s="4" t="s">
        <v>45</v>
      </c>
      <c r="F17" s="4">
        <v>5</v>
      </c>
      <c r="G17" s="4" t="s">
        <v>45</v>
      </c>
      <c r="H17" s="4" t="s">
        <v>45</v>
      </c>
      <c r="I17" s="4">
        <v>4</v>
      </c>
      <c r="J17" s="4">
        <v>4</v>
      </c>
      <c r="K17" s="4">
        <v>5</v>
      </c>
      <c r="L17" s="16">
        <f t="shared" si="0"/>
        <v>4.5999999999999996</v>
      </c>
      <c r="M17" s="4">
        <v>5</v>
      </c>
      <c r="N17" s="4" t="s">
        <v>45</v>
      </c>
      <c r="O17" s="4">
        <v>5</v>
      </c>
      <c r="P17" s="4">
        <v>5</v>
      </c>
      <c r="Q17" s="4" t="s">
        <v>45</v>
      </c>
      <c r="R17" s="4">
        <v>5</v>
      </c>
      <c r="S17" s="16">
        <f t="shared" si="1"/>
        <v>5</v>
      </c>
      <c r="T17" s="4"/>
      <c r="U17" s="4"/>
      <c r="V17" s="4"/>
      <c r="W17" s="4"/>
      <c r="X17" s="4"/>
      <c r="Y17" s="4"/>
      <c r="Z17" s="4"/>
      <c r="AA17" s="16"/>
      <c r="AB17" s="16"/>
      <c r="AC17" s="16"/>
      <c r="AD17" s="16"/>
      <c r="AE17" s="16"/>
      <c r="AF17" s="18"/>
      <c r="AG17" s="18"/>
      <c r="AH17" s="16" t="e">
        <f>IF(ISBLANK(#REF!)=TRUE,0,AVERAGE(AF17:AG17))</f>
        <v>#DIV/0!</v>
      </c>
      <c r="AI17" s="17"/>
    </row>
    <row r="18" spans="1:35" s="13" customFormat="1" ht="12.75" thickBot="1" x14ac:dyDescent="0.25">
      <c r="A18" s="10"/>
      <c r="B18" s="24">
        <v>9</v>
      </c>
      <c r="C18" s="3">
        <v>1912123</v>
      </c>
      <c r="D18" s="4">
        <v>5</v>
      </c>
      <c r="E18" s="4" t="s">
        <v>45</v>
      </c>
      <c r="F18" s="4">
        <v>5</v>
      </c>
      <c r="G18" s="4" t="s">
        <v>45</v>
      </c>
      <c r="H18" s="4" t="s">
        <v>45</v>
      </c>
      <c r="I18" s="4">
        <v>4</v>
      </c>
      <c r="J18" s="4">
        <v>4</v>
      </c>
      <c r="K18" s="4">
        <v>5</v>
      </c>
      <c r="L18" s="16">
        <f t="shared" si="0"/>
        <v>4.5999999999999996</v>
      </c>
      <c r="M18" s="4">
        <v>4</v>
      </c>
      <c r="N18" s="4" t="s">
        <v>45</v>
      </c>
      <c r="O18" s="4">
        <v>5</v>
      </c>
      <c r="P18" s="4">
        <v>5</v>
      </c>
      <c r="Q18" s="4" t="s">
        <v>45</v>
      </c>
      <c r="R18" s="4">
        <v>5</v>
      </c>
      <c r="S18" s="16">
        <f t="shared" si="1"/>
        <v>4.75</v>
      </c>
      <c r="T18" s="4"/>
      <c r="U18" s="4"/>
      <c r="V18" s="4"/>
      <c r="W18" s="4"/>
      <c r="X18" s="4"/>
      <c r="Y18" s="4"/>
      <c r="Z18" s="4"/>
      <c r="AA18" s="16"/>
      <c r="AB18" s="16"/>
      <c r="AC18" s="16"/>
      <c r="AD18" s="16"/>
      <c r="AE18" s="16"/>
      <c r="AF18" s="18"/>
      <c r="AG18" s="18"/>
      <c r="AH18" s="16" t="e">
        <f>IF(ISBLANK(#REF!)=TRUE,0,AVERAGE(AF18:AG18))</f>
        <v>#DIV/0!</v>
      </c>
      <c r="AI18" s="17"/>
    </row>
    <row r="19" spans="1:35" s="13" customFormat="1" ht="12.75" thickBot="1" x14ac:dyDescent="0.25">
      <c r="A19" s="10"/>
      <c r="B19" s="24">
        <v>10</v>
      </c>
      <c r="C19" s="3">
        <v>1912124</v>
      </c>
      <c r="D19" s="4">
        <v>5</v>
      </c>
      <c r="E19" s="4" t="s">
        <v>45</v>
      </c>
      <c r="F19" s="4">
        <v>5</v>
      </c>
      <c r="G19" s="4" t="s">
        <v>45</v>
      </c>
      <c r="H19" s="4" t="s">
        <v>45</v>
      </c>
      <c r="I19" s="4">
        <v>5</v>
      </c>
      <c r="J19" s="4">
        <v>5</v>
      </c>
      <c r="K19" s="4">
        <v>5</v>
      </c>
      <c r="L19" s="16">
        <f t="shared" si="0"/>
        <v>5</v>
      </c>
      <c r="M19" s="4">
        <v>5</v>
      </c>
      <c r="N19" s="4" t="s">
        <v>45</v>
      </c>
      <c r="O19" s="4">
        <v>5</v>
      </c>
      <c r="P19" s="4">
        <v>5</v>
      </c>
      <c r="Q19" s="4" t="s">
        <v>45</v>
      </c>
      <c r="R19" s="4">
        <v>5</v>
      </c>
      <c r="S19" s="16">
        <f t="shared" si="1"/>
        <v>5</v>
      </c>
      <c r="T19" s="4"/>
      <c r="U19" s="4"/>
      <c r="V19" s="4"/>
      <c r="W19" s="4"/>
      <c r="X19" s="4"/>
      <c r="Y19" s="4"/>
      <c r="Z19" s="4"/>
      <c r="AA19" s="16"/>
      <c r="AB19" s="16"/>
      <c r="AC19" s="16"/>
      <c r="AD19" s="16"/>
      <c r="AE19" s="16"/>
      <c r="AF19" s="18"/>
      <c r="AG19" s="18"/>
      <c r="AH19" s="16" t="e">
        <f>IF(ISBLANK(#REF!)=TRUE,0,AVERAGE(AF19:AG19))</f>
        <v>#DIV/0!</v>
      </c>
      <c r="AI19" s="17"/>
    </row>
    <row r="20" spans="1:35" s="13" customFormat="1" ht="12.75" thickBot="1" x14ac:dyDescent="0.25">
      <c r="A20" s="10"/>
      <c r="B20" s="24">
        <v>11</v>
      </c>
      <c r="C20" s="3">
        <v>1912125</v>
      </c>
      <c r="D20" s="4">
        <v>5</v>
      </c>
      <c r="E20" s="4" t="s">
        <v>45</v>
      </c>
      <c r="F20" s="18">
        <v>5</v>
      </c>
      <c r="G20" s="4" t="s">
        <v>45</v>
      </c>
      <c r="H20" s="4" t="s">
        <v>45</v>
      </c>
      <c r="I20" s="4">
        <v>4</v>
      </c>
      <c r="J20" s="4">
        <v>4</v>
      </c>
      <c r="K20" s="4">
        <v>5</v>
      </c>
      <c r="L20" s="16">
        <f>(D20+F20+I20+J20+K20)/5</f>
        <v>4.5999999999999996</v>
      </c>
      <c r="M20" s="4"/>
      <c r="N20" s="4" t="s">
        <v>45</v>
      </c>
      <c r="O20" s="4">
        <v>5</v>
      </c>
      <c r="P20" s="4">
        <v>4</v>
      </c>
      <c r="Q20" s="4" t="s">
        <v>45</v>
      </c>
      <c r="R20" s="4"/>
      <c r="S20" s="16">
        <f t="shared" si="1"/>
        <v>2.25</v>
      </c>
      <c r="T20" s="4"/>
      <c r="U20" s="4"/>
      <c r="V20" s="4"/>
      <c r="W20" s="4"/>
      <c r="X20" s="4"/>
      <c r="Y20" s="4"/>
      <c r="Z20" s="4"/>
      <c r="AA20" s="16"/>
      <c r="AB20" s="16"/>
      <c r="AC20" s="16"/>
      <c r="AD20" s="16"/>
      <c r="AE20" s="16"/>
      <c r="AF20" s="18"/>
      <c r="AG20" s="18"/>
      <c r="AH20" s="16" t="e">
        <f>IF(ISBLANK(#REF!)=TRUE,0,AVERAGE(AF20:AG20))</f>
        <v>#DIV/0!</v>
      </c>
      <c r="AI20" s="17"/>
    </row>
    <row r="21" spans="1:35" s="10" customFormat="1" ht="48" customHeight="1" x14ac:dyDescent="0.2">
      <c r="B21" s="40" t="s">
        <v>41</v>
      </c>
      <c r="C21" s="40"/>
      <c r="D21" s="40"/>
      <c r="E21" s="40"/>
      <c r="F21" s="40"/>
      <c r="G21" s="40"/>
      <c r="H21" s="40"/>
      <c r="I21" s="40"/>
      <c r="J21" s="40"/>
      <c r="K21" s="40"/>
      <c r="L21" s="22"/>
      <c r="M21" s="41" t="s">
        <v>42</v>
      </c>
      <c r="N21" s="41"/>
      <c r="O21" s="41"/>
      <c r="P21" s="41"/>
      <c r="Q21" s="41"/>
      <c r="R21" s="41"/>
      <c r="S21" s="23"/>
      <c r="T21" s="55" t="s">
        <v>43</v>
      </c>
      <c r="U21" s="56"/>
      <c r="V21" s="56"/>
      <c r="W21" s="56"/>
      <c r="X21" s="56"/>
      <c r="Y21" s="56"/>
      <c r="Z21" s="57"/>
      <c r="AA21" s="26"/>
      <c r="AB21" s="55" t="s">
        <v>44</v>
      </c>
      <c r="AC21" s="58"/>
      <c r="AD21" s="58"/>
      <c r="AE21" s="58"/>
      <c r="AF21" s="58"/>
      <c r="AG21" s="57"/>
      <c r="AH21" s="25"/>
      <c r="AI21" s="25"/>
    </row>
  </sheetData>
  <mergeCells count="28">
    <mergeCell ref="A2:V2"/>
    <mergeCell ref="D3:N3"/>
    <mergeCell ref="O8:P8"/>
    <mergeCell ref="Q5:R5"/>
    <mergeCell ref="B4:R4"/>
    <mergeCell ref="B7:B9"/>
    <mergeCell ref="C7:C9"/>
    <mergeCell ref="D7:L7"/>
    <mergeCell ref="M7:S7"/>
    <mergeCell ref="S8:S9"/>
    <mergeCell ref="T8:V8"/>
    <mergeCell ref="T7:AA7"/>
    <mergeCell ref="AA8:AA9"/>
    <mergeCell ref="W8:Y8"/>
    <mergeCell ref="AI7:AI9"/>
    <mergeCell ref="AF8:AG8"/>
    <mergeCell ref="AH8:AH9"/>
    <mergeCell ref="B21:K21"/>
    <mergeCell ref="M21:R21"/>
    <mergeCell ref="D8:H8"/>
    <mergeCell ref="I8:K8"/>
    <mergeCell ref="L8:L9"/>
    <mergeCell ref="M8:N8"/>
    <mergeCell ref="Q8:R8"/>
    <mergeCell ref="AB8:AD8"/>
    <mergeCell ref="AB7:AH7"/>
    <mergeCell ref="T21:Z21"/>
    <mergeCell ref="AB21:AG21"/>
  </mergeCells>
  <conditionalFormatting sqref="AA10:AE20 AH10:AH20 S10:S20 L10:L20">
    <cfRule type="containsErrors" dxfId="0" priority="1">
      <formula>ISERROR(L10)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Зоо-191М оч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2020-09-15T07:53:54Z</dcterms:modified>
</cp:coreProperties>
</file>