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35" windowWidth="144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Лист1!$A$1:$CQ$53</definedName>
  </definedNames>
  <calcPr calcId="152511"/>
</workbook>
</file>

<file path=xl/calcChain.xml><?xml version="1.0" encoding="utf-8"?>
<calcChain xmlns="http://schemas.openxmlformats.org/spreadsheetml/2006/main">
  <c r="BA15" i="1" l="1"/>
  <c r="BA20" i="1" l="1"/>
  <c r="BA21" i="1"/>
  <c r="AJ38" i="1" l="1"/>
  <c r="S38" i="1"/>
  <c r="AJ37" i="1"/>
  <c r="S37" i="1"/>
  <c r="AJ36" i="1"/>
  <c r="S36" i="1"/>
  <c r="AJ35" i="1"/>
  <c r="S35" i="1"/>
  <c r="AJ34" i="1"/>
  <c r="S34" i="1"/>
  <c r="AJ33" i="1"/>
  <c r="S33" i="1"/>
  <c r="AJ32" i="1"/>
  <c r="S32" i="1"/>
  <c r="AJ31" i="1"/>
  <c r="S31" i="1"/>
  <c r="AJ30" i="1"/>
  <c r="S30" i="1"/>
  <c r="AJ29" i="1"/>
  <c r="S29" i="1"/>
  <c r="AJ28" i="1"/>
  <c r="S28" i="1"/>
  <c r="AJ27" i="1"/>
  <c r="S27" i="1"/>
  <c r="AJ10" i="1" l="1"/>
  <c r="S10" i="1"/>
  <c r="CP11" i="1" l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A11" i="1"/>
  <c r="BA12" i="1"/>
  <c r="BA13" i="1"/>
  <c r="BA14" i="1"/>
  <c r="BA16" i="1"/>
  <c r="BA17" i="1"/>
  <c r="BA18" i="1"/>
  <c r="BA19" i="1"/>
  <c r="BA22" i="1"/>
  <c r="BA23" i="1"/>
  <c r="BA24" i="1"/>
  <c r="BA25" i="1"/>
  <c r="BA26" i="1"/>
  <c r="BA27" i="1"/>
  <c r="BA28" i="1"/>
  <c r="BA29" i="1"/>
  <c r="CQ29" i="1" s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AJ19" i="1"/>
  <c r="AJ20" i="1"/>
  <c r="AJ11" i="1"/>
  <c r="AJ12" i="1"/>
  <c r="AJ13" i="1"/>
  <c r="AJ14" i="1"/>
  <c r="AJ15" i="1"/>
  <c r="AJ16" i="1"/>
  <c r="AJ17" i="1"/>
  <c r="AJ21" i="1"/>
  <c r="AJ22" i="1"/>
  <c r="AJ18" i="1"/>
  <c r="AJ23" i="1"/>
  <c r="AJ24" i="1"/>
  <c r="AJ25" i="1"/>
  <c r="AJ26" i="1"/>
  <c r="S19" i="1"/>
  <c r="S20" i="1"/>
  <c r="S11" i="1"/>
  <c r="S12" i="1"/>
  <c r="S13" i="1"/>
  <c r="S14" i="1"/>
  <c r="S15" i="1"/>
  <c r="S16" i="1"/>
  <c r="S17" i="1"/>
  <c r="S21" i="1"/>
  <c r="S22" i="1"/>
  <c r="S18" i="1"/>
  <c r="S23" i="1"/>
  <c r="S24" i="1"/>
  <c r="S25" i="1"/>
  <c r="S26" i="1"/>
  <c r="CQ27" i="1"/>
  <c r="CQ28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26" i="1" l="1"/>
  <c r="CQ21" i="1"/>
  <c r="CQ25" i="1"/>
  <c r="CQ17" i="1"/>
  <c r="CQ13" i="1"/>
  <c r="CQ20" i="1"/>
  <c r="CQ16" i="1"/>
  <c r="CQ23" i="1"/>
  <c r="CQ19" i="1"/>
  <c r="CQ15" i="1"/>
  <c r="CQ11" i="1"/>
  <c r="CQ24" i="1"/>
  <c r="CQ12" i="1"/>
  <c r="CQ22" i="1"/>
  <c r="CQ18" i="1"/>
  <c r="CQ14" i="1"/>
  <c r="BS10" i="1"/>
  <c r="BA10" i="1"/>
  <c r="CQ10" i="1"/>
</calcChain>
</file>

<file path=xl/sharedStrings.xml><?xml version="1.0" encoding="utf-8"?>
<sst xmlns="http://schemas.openxmlformats.org/spreadsheetml/2006/main" count="1084" uniqueCount="134">
  <si>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</si>
  <si>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</si>
  <si>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</si>
  <si>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</si>
  <si>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</si>
  <si>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</si>
  <si>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</si>
  <si>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</si>
  <si>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</si>
  <si>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</si>
  <si>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</si>
  <si>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</si>
  <si>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</si>
  <si>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</si>
  <si>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</si>
  <si>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</si>
  <si>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Философия</t>
  </si>
  <si>
    <t>Культурология</t>
  </si>
  <si>
    <t>Информатика</t>
  </si>
  <si>
    <t>Физика</t>
  </si>
  <si>
    <t>Химия</t>
  </si>
  <si>
    <t>Экология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</si>
  <si>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</si>
  <si>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</si>
  <si>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</si>
  <si>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</si>
  <si>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</si>
  <si>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Русский язык, культура речи и стилистика</t>
  </si>
  <si>
    <t>Современное состояние и развитие автомобилизации</t>
  </si>
  <si>
    <t>Математика</t>
  </si>
  <si>
    <t>Экономическая теория</t>
  </si>
  <si>
    <t>Основы научных исследований</t>
  </si>
  <si>
    <t>Сопротивление материалов</t>
  </si>
  <si>
    <t>Гидравлика и гидропневмопривод</t>
  </si>
  <si>
    <t>Основы теории надежности</t>
  </si>
  <si>
    <t>Теоретическая механика</t>
  </si>
  <si>
    <t>Экспертиза транспортных средств</t>
  </si>
  <si>
    <t>Теория механизмов и машин</t>
  </si>
  <si>
    <t>Теплотехника</t>
  </si>
  <si>
    <t>Метрология, стандартизация и сертификация</t>
  </si>
  <si>
    <t>Транспортное право</t>
  </si>
  <si>
    <t>Техническая эксплуатация автомобилей</t>
  </si>
  <si>
    <t>Производственный менеджмент</t>
  </si>
  <si>
    <t>Трибология</t>
  </si>
  <si>
    <t>Детали машин и основы конструирования</t>
  </si>
  <si>
    <t>Политология и социология</t>
  </si>
  <si>
    <t>Теория транспортных процессов и систем</t>
  </si>
  <si>
    <t>Производственная практика "Технологическая практика"</t>
  </si>
  <si>
    <t>Безопасность жизнедеятельности</t>
  </si>
  <si>
    <t>Эксплуатационные материалы</t>
  </si>
  <si>
    <t>Типаж и эксплуатация технологического оборудования</t>
  </si>
  <si>
    <t>Основы работоспособности технических систем</t>
  </si>
  <si>
    <t>Производственно-техническая инфраструктура предприятий</t>
  </si>
  <si>
    <t>Проектирование предприятий автомобильного транспорта</t>
  </si>
  <si>
    <t>Силовые агрегаты</t>
  </si>
  <si>
    <t>Производственная практика "Практика по получению профессиональных умений и опыта профессиональной деятельности"</t>
  </si>
  <si>
    <t>Транспортная логистика</t>
  </si>
  <si>
    <t>Автосервис и фирменное обслуживание</t>
  </si>
  <si>
    <t>Техническая эксплуатация агрегатов и систем, обеспечивающих безопасность движения</t>
  </si>
  <si>
    <t>Производственная практика  "Преддипломная практика"</t>
  </si>
  <si>
    <t>Элективные дисциплины по физической культуре и спорту: общая физическая подгготовка</t>
  </si>
  <si>
    <t>Материаловедение. Технология конструкционных материалов</t>
  </si>
  <si>
    <t xml:space="preserve">Правоведение </t>
  </si>
  <si>
    <t>Электротехника и электроника</t>
  </si>
  <si>
    <t>Теоретические основы химии на автомобильном транспорте</t>
  </si>
  <si>
    <t>Валеология</t>
  </si>
  <si>
    <t>Компьютерная графика</t>
  </si>
  <si>
    <t>Правила дорожного движения</t>
  </si>
  <si>
    <t>Сертификация и лицензирование</t>
  </si>
  <si>
    <t>Гидравлические и пневматические системы</t>
  </si>
  <si>
    <t>Конструкция и эксплуатационные свойства автомобилей</t>
  </si>
  <si>
    <t>Основы транспортной логистики</t>
  </si>
  <si>
    <t>Программирование на транспорте</t>
  </si>
  <si>
    <t>Электронные и интеллектуальные системы управления машин</t>
  </si>
  <si>
    <t>Основы технологии производства</t>
  </si>
  <si>
    <t>Хранение и противокоррозийная защита</t>
  </si>
  <si>
    <t>Анализ хозяйственной деятельности автотранспортных предприятий</t>
  </si>
  <si>
    <t>Организационно-экономический анализ производственно-хозяйственной деятельности предприятий</t>
  </si>
  <si>
    <t>Технико-экономическое обоснование проекта</t>
  </si>
  <si>
    <t>Управление качеством ремонта и надежностью</t>
  </si>
  <si>
    <t>Теоретические основы трения и износа</t>
  </si>
  <si>
    <t>Методология и организация транспортных процессов</t>
  </si>
  <si>
    <t>Организация и материально техническое обеспечение автотранспортных предприятий</t>
  </si>
  <si>
    <t>Оптимизация средств и методов технического обслуживания</t>
  </si>
  <si>
    <t>Организация дорожного движения</t>
  </si>
  <si>
    <t>Технология ремонта</t>
  </si>
  <si>
    <t>Альтернативные энергетические ресурсы</t>
  </si>
  <si>
    <t>Техническое обслуживание оборудования топливозаправочных комплексов</t>
  </si>
  <si>
    <t>История</t>
  </si>
  <si>
    <t>За период обучения освоены следующие компетенции компетенции:ОК-2; ОК-4; ОК-5; ОК-7; ОК-8; ОПК-1; ОПК-2; ОПК-3; ПК-16; ПК-46.</t>
  </si>
  <si>
    <t>За период обучения освоены следующие компетенции компетенции:ОК-1; ОК-5; ОК-6; ОПК-2; ОПК-3; ПК-8; ПК-9; ПК-10; ПК-14; ПК-16; ПК-37; ПК-46; ПК-47.</t>
  </si>
  <si>
    <t>название факультета/института Агротехники и энергообеспечения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</si>
  <si>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</si>
  <si>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</si>
  <si>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год набора 2017</t>
  </si>
  <si>
    <t>форма обучения заочная</t>
  </si>
  <si>
    <t>-</t>
  </si>
  <si>
    <t>5 курс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</si>
  <si>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</si>
  <si>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</si>
  <si>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</si>
  <si>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 xml:space="preserve"> </t>
  </si>
  <si>
    <t>*</t>
  </si>
  <si>
    <t>группа ЭТТМиК-471</t>
  </si>
  <si>
    <t>1713180</t>
  </si>
  <si>
    <t>1613368</t>
  </si>
  <si>
    <t>1713390</t>
  </si>
  <si>
    <t>1713182</t>
  </si>
  <si>
    <t>1613372</t>
  </si>
  <si>
    <t>1713367</t>
  </si>
  <si>
    <t>1713183</t>
  </si>
  <si>
    <t>1713368</t>
  </si>
  <si>
    <t>1713184</t>
  </si>
  <si>
    <t>1713185</t>
  </si>
  <si>
    <t>1713186</t>
  </si>
  <si>
    <t>1713187</t>
  </si>
  <si>
    <t>1713190</t>
  </si>
  <si>
    <t>1613381</t>
  </si>
  <si>
    <t>1713388</t>
  </si>
  <si>
    <t>1713193</t>
  </si>
  <si>
    <t>1713194</t>
  </si>
  <si>
    <t>1713195</t>
  </si>
  <si>
    <t>1713196</t>
  </si>
  <si>
    <t>1713389</t>
  </si>
  <si>
    <t>1713198</t>
  </si>
  <si>
    <t>1713200</t>
  </si>
  <si>
    <t>1713201</t>
  </si>
  <si>
    <t>1713202</t>
  </si>
  <si>
    <t>1713369</t>
  </si>
  <si>
    <t>1613395</t>
  </si>
  <si>
    <t>1713205</t>
  </si>
  <si>
    <t>1713209</t>
  </si>
  <si>
    <t>Зач.</t>
  </si>
  <si>
    <t>курс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</si>
</sst>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indexed="8"/>
      <name val="Tahoma"/>
      <charset val="25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0" fillId="4" borderId="4" xfId="1" applyNumberFormat="1" applyFont="1" applyFill="1" applyBorder="1" applyAlignment="1">
      <alignment vertical="center" textRotation="90" wrapText="1"/>
    </xf>
    <xf numFmtId="0" fontId="10" fillId="4" borderId="7" xfId="1" applyNumberFormat="1" applyFont="1" applyFill="1" applyBorder="1" applyAlignment="1">
      <alignment vertical="center" textRotation="90" wrapText="1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8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1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54"/>
  <sheetViews>
    <sheetView showZeros="0" tabSelected="1" view="pageBreakPreview" zoomScale="55" zoomScaleNormal="100" zoomScaleSheetLayoutView="55" workbookViewId="0">
      <selection activeCell="AA19" sqref="AA19"/>
    </sheetView>
  </sheetViews>
  <sheetFormatPr defaultRowHeight="12" x14ac:dyDescent="0.2"/>
  <cols>
    <col min="1" max="1" width="5.5703125" style="13" customWidth="1"/>
    <col min="2" max="2" width="9.140625" style="14" customWidth="1"/>
    <col min="3" max="6" width="7.140625" style="16" customWidth="1"/>
    <col min="7" max="10" width="5.7109375" style="16" customWidth="1"/>
    <col min="11" max="11" width="8" style="16" customWidth="1"/>
    <col min="12" max="15" width="5.7109375" style="16" customWidth="1"/>
    <col min="16" max="19" width="5.42578125" style="16" customWidth="1"/>
    <col min="20" max="28" width="5.7109375" style="16" customWidth="1"/>
    <col min="29" max="29" width="5.28515625" style="16" customWidth="1"/>
    <col min="30" max="30" width="5.7109375" style="16" customWidth="1"/>
    <col min="31" max="32" width="4.140625" style="16" customWidth="1"/>
    <col min="33" max="33" width="4.85546875" style="16" customWidth="1"/>
    <col min="34" max="34" width="5.7109375" style="16" customWidth="1"/>
    <col min="35" max="35" width="14.85546875" style="16" customWidth="1"/>
    <col min="36" max="36" width="6.140625" style="16" customWidth="1"/>
    <col min="37" max="44" width="5.42578125" style="16" customWidth="1"/>
    <col min="45" max="45" width="4" style="16" customWidth="1"/>
    <col min="46" max="47" width="5.7109375" style="16" customWidth="1"/>
    <col min="48" max="51" width="5.42578125" style="16" customWidth="1"/>
    <col min="52" max="52" width="8.7109375" style="16" customWidth="1"/>
    <col min="53" max="53" width="5.42578125" style="16" customWidth="1"/>
    <col min="54" max="54" width="7.28515625" style="16" customWidth="1"/>
    <col min="55" max="58" width="5.85546875" style="16" customWidth="1"/>
    <col min="59" max="59" width="5.7109375" style="16" customWidth="1"/>
    <col min="60" max="63" width="5.85546875" style="16" customWidth="1"/>
    <col min="64" max="64" width="4.42578125" style="16" customWidth="1"/>
    <col min="65" max="69" width="5.85546875" style="16" customWidth="1"/>
    <col min="70" max="70" width="10.28515625" style="16" customWidth="1"/>
    <col min="71" max="73" width="5.7109375" style="16" customWidth="1"/>
    <col min="74" max="74" width="10.28515625" style="16" customWidth="1"/>
    <col min="75" max="75" width="5.7109375" style="16" customWidth="1"/>
    <col min="76" max="76" width="3.42578125" style="16" customWidth="1"/>
    <col min="77" max="78" width="5.7109375" style="16" customWidth="1"/>
    <col min="79" max="79" width="3.42578125" style="16" customWidth="1"/>
    <col min="80" max="80" width="5.7109375" style="16" customWidth="1"/>
    <col min="81" max="81" width="8" style="16" customWidth="1"/>
    <col min="82" max="82" width="3.42578125" style="16" customWidth="1"/>
    <col min="83" max="89" width="5.7109375" style="16" customWidth="1"/>
    <col min="90" max="92" width="8" style="16" customWidth="1"/>
    <col min="93" max="93" width="8.7109375" style="16" customWidth="1"/>
    <col min="94" max="94" width="5.28515625" style="16" customWidth="1"/>
    <col min="95" max="101" width="5.7109375" style="16" customWidth="1"/>
    <col min="102" max="102" width="10" style="16" customWidth="1"/>
    <col min="103" max="103" width="6.28515625" style="16" customWidth="1"/>
    <col min="104" max="198" width="8.85546875" style="16"/>
    <col min="199" max="199" width="2.28515625" style="16" customWidth="1"/>
    <col min="200" max="200" width="9.140625" style="16" customWidth="1"/>
    <col min="201" max="201" width="7.140625" style="16" customWidth="1"/>
    <col min="202" max="218" width="5.7109375" style="16" customWidth="1"/>
    <col min="219" max="219" width="13.7109375" style="16" customWidth="1"/>
    <col min="220" max="221" width="6.5703125" style="16" customWidth="1"/>
    <col min="222" max="240" width="5.7109375" style="16" customWidth="1"/>
    <col min="241" max="241" width="13.42578125" style="16" customWidth="1"/>
    <col min="242" max="243" width="6.5703125" style="16" customWidth="1"/>
    <col min="244" max="263" width="5.7109375" style="16" customWidth="1"/>
    <col min="264" max="264" width="13.42578125" style="16" customWidth="1"/>
    <col min="265" max="266" width="6.5703125" style="16" customWidth="1"/>
    <col min="267" max="273" width="5.7109375" style="16" customWidth="1"/>
    <col min="274" max="274" width="6.42578125" style="16" customWidth="1"/>
    <col min="275" max="282" width="5.7109375" style="16" customWidth="1"/>
    <col min="283" max="283" width="10" style="16" customWidth="1"/>
    <col min="284" max="284" width="6.28515625" style="16" customWidth="1"/>
    <col min="285" max="454" width="8.85546875" style="16"/>
    <col min="455" max="455" width="2.28515625" style="16" customWidth="1"/>
    <col min="456" max="456" width="9.140625" style="16" customWidth="1"/>
    <col min="457" max="457" width="7.140625" style="16" customWidth="1"/>
    <col min="458" max="474" width="5.7109375" style="16" customWidth="1"/>
    <col min="475" max="475" width="13.7109375" style="16" customWidth="1"/>
    <col min="476" max="477" width="6.5703125" style="16" customWidth="1"/>
    <col min="478" max="496" width="5.7109375" style="16" customWidth="1"/>
    <col min="497" max="497" width="13.42578125" style="16" customWidth="1"/>
    <col min="498" max="499" width="6.5703125" style="16" customWidth="1"/>
    <col min="500" max="519" width="5.7109375" style="16" customWidth="1"/>
    <col min="520" max="520" width="13.42578125" style="16" customWidth="1"/>
    <col min="521" max="522" width="6.5703125" style="16" customWidth="1"/>
    <col min="523" max="529" width="5.7109375" style="16" customWidth="1"/>
    <col min="530" max="530" width="6.42578125" style="16" customWidth="1"/>
    <col min="531" max="538" width="5.7109375" style="16" customWidth="1"/>
    <col min="539" max="539" width="10" style="16" customWidth="1"/>
    <col min="540" max="540" width="6.28515625" style="16" customWidth="1"/>
    <col min="541" max="710" width="8.85546875" style="16"/>
    <col min="711" max="711" width="2.28515625" style="16" customWidth="1"/>
    <col min="712" max="712" width="9.140625" style="16" customWidth="1"/>
    <col min="713" max="713" width="7.140625" style="16" customWidth="1"/>
    <col min="714" max="730" width="5.7109375" style="16" customWidth="1"/>
    <col min="731" max="731" width="13.7109375" style="16" customWidth="1"/>
    <col min="732" max="733" width="6.5703125" style="16" customWidth="1"/>
    <col min="734" max="752" width="5.7109375" style="16" customWidth="1"/>
    <col min="753" max="753" width="13.42578125" style="16" customWidth="1"/>
    <col min="754" max="755" width="6.5703125" style="16" customWidth="1"/>
    <col min="756" max="775" width="5.7109375" style="16" customWidth="1"/>
    <col min="776" max="776" width="13.42578125" style="16" customWidth="1"/>
    <col min="777" max="778" width="6.5703125" style="16" customWidth="1"/>
    <col min="779" max="785" width="5.7109375" style="16" customWidth="1"/>
    <col min="786" max="786" width="6.42578125" style="16" customWidth="1"/>
    <col min="787" max="794" width="5.7109375" style="16" customWidth="1"/>
    <col min="795" max="795" width="10" style="16" customWidth="1"/>
    <col min="796" max="796" width="6.28515625" style="16" customWidth="1"/>
    <col min="797" max="966" width="8.85546875" style="16"/>
    <col min="967" max="967" width="2.28515625" style="16" customWidth="1"/>
    <col min="968" max="968" width="9.140625" style="16" customWidth="1"/>
    <col min="969" max="969" width="7.140625" style="16" customWidth="1"/>
    <col min="970" max="986" width="5.7109375" style="16" customWidth="1"/>
    <col min="987" max="987" width="13.7109375" style="16" customWidth="1"/>
    <col min="988" max="989" width="6.5703125" style="16" customWidth="1"/>
    <col min="990" max="1008" width="5.7109375" style="16" customWidth="1"/>
    <col min="1009" max="1009" width="13.42578125" style="16" customWidth="1"/>
    <col min="1010" max="1011" width="6.5703125" style="16" customWidth="1"/>
    <col min="1012" max="1031" width="5.7109375" style="16" customWidth="1"/>
    <col min="1032" max="1032" width="13.42578125" style="16" customWidth="1"/>
    <col min="1033" max="1034" width="6.5703125" style="16" customWidth="1"/>
    <col min="1035" max="1041" width="5.7109375" style="16" customWidth="1"/>
    <col min="1042" max="1042" width="6.42578125" style="16" customWidth="1"/>
    <col min="1043" max="1050" width="5.7109375" style="16" customWidth="1"/>
    <col min="1051" max="1051" width="10" style="16" customWidth="1"/>
    <col min="1052" max="1052" width="6.28515625" style="16" customWidth="1"/>
    <col min="1053" max="1222" width="8.85546875" style="16"/>
    <col min="1223" max="1223" width="2.28515625" style="16" customWidth="1"/>
    <col min="1224" max="1224" width="9.140625" style="16" customWidth="1"/>
    <col min="1225" max="1225" width="7.140625" style="16" customWidth="1"/>
    <col min="1226" max="1242" width="5.7109375" style="16" customWidth="1"/>
    <col min="1243" max="1243" width="13.7109375" style="16" customWidth="1"/>
    <col min="1244" max="1245" width="6.5703125" style="16" customWidth="1"/>
    <col min="1246" max="1264" width="5.7109375" style="16" customWidth="1"/>
    <col min="1265" max="1265" width="13.42578125" style="16" customWidth="1"/>
    <col min="1266" max="1267" width="6.5703125" style="16" customWidth="1"/>
    <col min="1268" max="1287" width="5.7109375" style="16" customWidth="1"/>
    <col min="1288" max="1288" width="13.42578125" style="16" customWidth="1"/>
    <col min="1289" max="1290" width="6.5703125" style="16" customWidth="1"/>
    <col min="1291" max="1297" width="5.7109375" style="16" customWidth="1"/>
    <col min="1298" max="1298" width="6.42578125" style="16" customWidth="1"/>
    <col min="1299" max="1306" width="5.7109375" style="16" customWidth="1"/>
    <col min="1307" max="1307" width="10" style="16" customWidth="1"/>
    <col min="1308" max="1308" width="6.28515625" style="16" customWidth="1"/>
    <col min="1309" max="1478" width="8.85546875" style="16"/>
    <col min="1479" max="1479" width="2.28515625" style="16" customWidth="1"/>
    <col min="1480" max="1480" width="9.140625" style="16" customWidth="1"/>
    <col min="1481" max="1481" width="7.140625" style="16" customWidth="1"/>
    <col min="1482" max="1498" width="5.7109375" style="16" customWidth="1"/>
    <col min="1499" max="1499" width="13.7109375" style="16" customWidth="1"/>
    <col min="1500" max="1501" width="6.5703125" style="16" customWidth="1"/>
    <col min="1502" max="1520" width="5.7109375" style="16" customWidth="1"/>
    <col min="1521" max="1521" width="13.42578125" style="16" customWidth="1"/>
    <col min="1522" max="1523" width="6.5703125" style="16" customWidth="1"/>
    <col min="1524" max="1543" width="5.7109375" style="16" customWidth="1"/>
    <col min="1544" max="1544" width="13.42578125" style="16" customWidth="1"/>
    <col min="1545" max="1546" width="6.5703125" style="16" customWidth="1"/>
    <col min="1547" max="1553" width="5.7109375" style="16" customWidth="1"/>
    <col min="1554" max="1554" width="6.42578125" style="16" customWidth="1"/>
    <col min="1555" max="1562" width="5.7109375" style="16" customWidth="1"/>
    <col min="1563" max="1563" width="10" style="16" customWidth="1"/>
    <col min="1564" max="1564" width="6.28515625" style="16" customWidth="1"/>
    <col min="1565" max="1734" width="8.85546875" style="16"/>
    <col min="1735" max="1735" width="2.28515625" style="16" customWidth="1"/>
    <col min="1736" max="1736" width="9.140625" style="16" customWidth="1"/>
    <col min="1737" max="1737" width="7.140625" style="16" customWidth="1"/>
    <col min="1738" max="1754" width="5.7109375" style="16" customWidth="1"/>
    <col min="1755" max="1755" width="13.7109375" style="16" customWidth="1"/>
    <col min="1756" max="1757" width="6.5703125" style="16" customWidth="1"/>
    <col min="1758" max="1776" width="5.7109375" style="16" customWidth="1"/>
    <col min="1777" max="1777" width="13.42578125" style="16" customWidth="1"/>
    <col min="1778" max="1779" width="6.5703125" style="16" customWidth="1"/>
    <col min="1780" max="1799" width="5.7109375" style="16" customWidth="1"/>
    <col min="1800" max="1800" width="13.42578125" style="16" customWidth="1"/>
    <col min="1801" max="1802" width="6.5703125" style="16" customWidth="1"/>
    <col min="1803" max="1809" width="5.7109375" style="16" customWidth="1"/>
    <col min="1810" max="1810" width="6.42578125" style="16" customWidth="1"/>
    <col min="1811" max="1818" width="5.7109375" style="16" customWidth="1"/>
    <col min="1819" max="1819" width="10" style="16" customWidth="1"/>
    <col min="1820" max="1820" width="6.28515625" style="16" customWidth="1"/>
    <col min="1821" max="1990" width="8.85546875" style="16"/>
    <col min="1991" max="1991" width="2.28515625" style="16" customWidth="1"/>
    <col min="1992" max="1992" width="9.140625" style="16" customWidth="1"/>
    <col min="1993" max="1993" width="7.140625" style="16" customWidth="1"/>
    <col min="1994" max="2010" width="5.7109375" style="16" customWidth="1"/>
    <col min="2011" max="2011" width="13.7109375" style="16" customWidth="1"/>
    <col min="2012" max="2013" width="6.5703125" style="16" customWidth="1"/>
    <col min="2014" max="2032" width="5.7109375" style="16" customWidth="1"/>
    <col min="2033" max="2033" width="13.42578125" style="16" customWidth="1"/>
    <col min="2034" max="2035" width="6.5703125" style="16" customWidth="1"/>
    <col min="2036" max="2055" width="5.7109375" style="16" customWidth="1"/>
    <col min="2056" max="2056" width="13.42578125" style="16" customWidth="1"/>
    <col min="2057" max="2058" width="6.5703125" style="16" customWidth="1"/>
    <col min="2059" max="2065" width="5.7109375" style="16" customWidth="1"/>
    <col min="2066" max="2066" width="6.42578125" style="16" customWidth="1"/>
    <col min="2067" max="2074" width="5.7109375" style="16" customWidth="1"/>
    <col min="2075" max="2075" width="10" style="16" customWidth="1"/>
    <col min="2076" max="2076" width="6.28515625" style="16" customWidth="1"/>
    <col min="2077" max="2246" width="8.85546875" style="16"/>
    <col min="2247" max="2247" width="2.28515625" style="16" customWidth="1"/>
    <col min="2248" max="2248" width="9.140625" style="16" customWidth="1"/>
    <col min="2249" max="2249" width="7.140625" style="16" customWidth="1"/>
    <col min="2250" max="2266" width="5.7109375" style="16" customWidth="1"/>
    <col min="2267" max="2267" width="13.7109375" style="16" customWidth="1"/>
    <col min="2268" max="2269" width="6.5703125" style="16" customWidth="1"/>
    <col min="2270" max="2288" width="5.7109375" style="16" customWidth="1"/>
    <col min="2289" max="2289" width="13.42578125" style="16" customWidth="1"/>
    <col min="2290" max="2291" width="6.5703125" style="16" customWidth="1"/>
    <col min="2292" max="2311" width="5.7109375" style="16" customWidth="1"/>
    <col min="2312" max="2312" width="13.42578125" style="16" customWidth="1"/>
    <col min="2313" max="2314" width="6.5703125" style="16" customWidth="1"/>
    <col min="2315" max="2321" width="5.7109375" style="16" customWidth="1"/>
    <col min="2322" max="2322" width="6.42578125" style="16" customWidth="1"/>
    <col min="2323" max="2330" width="5.7109375" style="16" customWidth="1"/>
    <col min="2331" max="2331" width="10" style="16" customWidth="1"/>
    <col min="2332" max="2332" width="6.28515625" style="16" customWidth="1"/>
    <col min="2333" max="2502" width="8.85546875" style="16"/>
    <col min="2503" max="2503" width="2.28515625" style="16" customWidth="1"/>
    <col min="2504" max="2504" width="9.140625" style="16" customWidth="1"/>
    <col min="2505" max="2505" width="7.140625" style="16" customWidth="1"/>
    <col min="2506" max="2522" width="5.7109375" style="16" customWidth="1"/>
    <col min="2523" max="2523" width="13.7109375" style="16" customWidth="1"/>
    <col min="2524" max="2525" width="6.5703125" style="16" customWidth="1"/>
    <col min="2526" max="2544" width="5.7109375" style="16" customWidth="1"/>
    <col min="2545" max="2545" width="13.42578125" style="16" customWidth="1"/>
    <col min="2546" max="2547" width="6.5703125" style="16" customWidth="1"/>
    <col min="2548" max="2567" width="5.7109375" style="16" customWidth="1"/>
    <col min="2568" max="2568" width="13.42578125" style="16" customWidth="1"/>
    <col min="2569" max="2570" width="6.5703125" style="16" customWidth="1"/>
    <col min="2571" max="2577" width="5.7109375" style="16" customWidth="1"/>
    <col min="2578" max="2578" width="6.42578125" style="16" customWidth="1"/>
    <col min="2579" max="2586" width="5.7109375" style="16" customWidth="1"/>
    <col min="2587" max="2587" width="10" style="16" customWidth="1"/>
    <col min="2588" max="2588" width="6.28515625" style="16" customWidth="1"/>
    <col min="2589" max="2758" width="8.85546875" style="16"/>
    <col min="2759" max="2759" width="2.28515625" style="16" customWidth="1"/>
    <col min="2760" max="2760" width="9.140625" style="16" customWidth="1"/>
    <col min="2761" max="2761" width="7.140625" style="16" customWidth="1"/>
    <col min="2762" max="2778" width="5.7109375" style="16" customWidth="1"/>
    <col min="2779" max="2779" width="13.7109375" style="16" customWidth="1"/>
    <col min="2780" max="2781" width="6.5703125" style="16" customWidth="1"/>
    <col min="2782" max="2800" width="5.7109375" style="16" customWidth="1"/>
    <col min="2801" max="2801" width="13.42578125" style="16" customWidth="1"/>
    <col min="2802" max="2803" width="6.5703125" style="16" customWidth="1"/>
    <col min="2804" max="2823" width="5.7109375" style="16" customWidth="1"/>
    <col min="2824" max="2824" width="13.42578125" style="16" customWidth="1"/>
    <col min="2825" max="2826" width="6.5703125" style="16" customWidth="1"/>
    <col min="2827" max="2833" width="5.7109375" style="16" customWidth="1"/>
    <col min="2834" max="2834" width="6.42578125" style="16" customWidth="1"/>
    <col min="2835" max="2842" width="5.7109375" style="16" customWidth="1"/>
    <col min="2843" max="2843" width="10" style="16" customWidth="1"/>
    <col min="2844" max="2844" width="6.28515625" style="16" customWidth="1"/>
    <col min="2845" max="3014" width="8.85546875" style="16"/>
    <col min="3015" max="3015" width="2.28515625" style="16" customWidth="1"/>
    <col min="3016" max="3016" width="9.140625" style="16" customWidth="1"/>
    <col min="3017" max="3017" width="7.140625" style="16" customWidth="1"/>
    <col min="3018" max="3034" width="5.7109375" style="16" customWidth="1"/>
    <col min="3035" max="3035" width="13.7109375" style="16" customWidth="1"/>
    <col min="3036" max="3037" width="6.5703125" style="16" customWidth="1"/>
    <col min="3038" max="3056" width="5.7109375" style="16" customWidth="1"/>
    <col min="3057" max="3057" width="13.42578125" style="16" customWidth="1"/>
    <col min="3058" max="3059" width="6.5703125" style="16" customWidth="1"/>
    <col min="3060" max="3079" width="5.7109375" style="16" customWidth="1"/>
    <col min="3080" max="3080" width="13.42578125" style="16" customWidth="1"/>
    <col min="3081" max="3082" width="6.5703125" style="16" customWidth="1"/>
    <col min="3083" max="3089" width="5.7109375" style="16" customWidth="1"/>
    <col min="3090" max="3090" width="6.42578125" style="16" customWidth="1"/>
    <col min="3091" max="3098" width="5.7109375" style="16" customWidth="1"/>
    <col min="3099" max="3099" width="10" style="16" customWidth="1"/>
    <col min="3100" max="3100" width="6.28515625" style="16" customWidth="1"/>
    <col min="3101" max="3270" width="8.85546875" style="16"/>
    <col min="3271" max="3271" width="2.28515625" style="16" customWidth="1"/>
    <col min="3272" max="3272" width="9.140625" style="16" customWidth="1"/>
    <col min="3273" max="3273" width="7.140625" style="16" customWidth="1"/>
    <col min="3274" max="3290" width="5.7109375" style="16" customWidth="1"/>
    <col min="3291" max="3291" width="13.7109375" style="16" customWidth="1"/>
    <col min="3292" max="3293" width="6.5703125" style="16" customWidth="1"/>
    <col min="3294" max="3312" width="5.7109375" style="16" customWidth="1"/>
    <col min="3313" max="3313" width="13.42578125" style="16" customWidth="1"/>
    <col min="3314" max="3315" width="6.5703125" style="16" customWidth="1"/>
    <col min="3316" max="3335" width="5.7109375" style="16" customWidth="1"/>
    <col min="3336" max="3336" width="13.42578125" style="16" customWidth="1"/>
    <col min="3337" max="3338" width="6.5703125" style="16" customWidth="1"/>
    <col min="3339" max="3345" width="5.7109375" style="16" customWidth="1"/>
    <col min="3346" max="3346" width="6.42578125" style="16" customWidth="1"/>
    <col min="3347" max="3354" width="5.7109375" style="16" customWidth="1"/>
    <col min="3355" max="3355" width="10" style="16" customWidth="1"/>
    <col min="3356" max="3356" width="6.28515625" style="16" customWidth="1"/>
    <col min="3357" max="3526" width="8.85546875" style="16"/>
    <col min="3527" max="3527" width="2.28515625" style="16" customWidth="1"/>
    <col min="3528" max="3528" width="9.140625" style="16" customWidth="1"/>
    <col min="3529" max="3529" width="7.140625" style="16" customWidth="1"/>
    <col min="3530" max="3546" width="5.7109375" style="16" customWidth="1"/>
    <col min="3547" max="3547" width="13.7109375" style="16" customWidth="1"/>
    <col min="3548" max="3549" width="6.5703125" style="16" customWidth="1"/>
    <col min="3550" max="3568" width="5.7109375" style="16" customWidth="1"/>
    <col min="3569" max="3569" width="13.42578125" style="16" customWidth="1"/>
    <col min="3570" max="3571" width="6.5703125" style="16" customWidth="1"/>
    <col min="3572" max="3591" width="5.7109375" style="16" customWidth="1"/>
    <col min="3592" max="3592" width="13.42578125" style="16" customWidth="1"/>
    <col min="3593" max="3594" width="6.5703125" style="16" customWidth="1"/>
    <col min="3595" max="3601" width="5.7109375" style="16" customWidth="1"/>
    <col min="3602" max="3602" width="6.42578125" style="16" customWidth="1"/>
    <col min="3603" max="3610" width="5.7109375" style="16" customWidth="1"/>
    <col min="3611" max="3611" width="10" style="16" customWidth="1"/>
    <col min="3612" max="3612" width="6.28515625" style="16" customWidth="1"/>
    <col min="3613" max="3782" width="8.85546875" style="16"/>
    <col min="3783" max="3783" width="2.28515625" style="16" customWidth="1"/>
    <col min="3784" max="3784" width="9.140625" style="16" customWidth="1"/>
    <col min="3785" max="3785" width="7.140625" style="16" customWidth="1"/>
    <col min="3786" max="3802" width="5.7109375" style="16" customWidth="1"/>
    <col min="3803" max="3803" width="13.7109375" style="16" customWidth="1"/>
    <col min="3804" max="3805" width="6.5703125" style="16" customWidth="1"/>
    <col min="3806" max="3824" width="5.7109375" style="16" customWidth="1"/>
    <col min="3825" max="3825" width="13.42578125" style="16" customWidth="1"/>
    <col min="3826" max="3827" width="6.5703125" style="16" customWidth="1"/>
    <col min="3828" max="3847" width="5.7109375" style="16" customWidth="1"/>
    <col min="3848" max="3848" width="13.42578125" style="16" customWidth="1"/>
    <col min="3849" max="3850" width="6.5703125" style="16" customWidth="1"/>
    <col min="3851" max="3857" width="5.7109375" style="16" customWidth="1"/>
    <col min="3858" max="3858" width="6.42578125" style="16" customWidth="1"/>
    <col min="3859" max="3866" width="5.7109375" style="16" customWidth="1"/>
    <col min="3867" max="3867" width="10" style="16" customWidth="1"/>
    <col min="3868" max="3868" width="6.28515625" style="16" customWidth="1"/>
    <col min="3869" max="4038" width="8.85546875" style="16"/>
    <col min="4039" max="4039" width="2.28515625" style="16" customWidth="1"/>
    <col min="4040" max="4040" width="9.140625" style="16" customWidth="1"/>
    <col min="4041" max="4041" width="7.140625" style="16" customWidth="1"/>
    <col min="4042" max="4058" width="5.7109375" style="16" customWidth="1"/>
    <col min="4059" max="4059" width="13.7109375" style="16" customWidth="1"/>
    <col min="4060" max="4061" width="6.5703125" style="16" customWidth="1"/>
    <col min="4062" max="4080" width="5.7109375" style="16" customWidth="1"/>
    <col min="4081" max="4081" width="13.42578125" style="16" customWidth="1"/>
    <col min="4082" max="4083" width="6.5703125" style="16" customWidth="1"/>
    <col min="4084" max="4103" width="5.7109375" style="16" customWidth="1"/>
    <col min="4104" max="4104" width="13.42578125" style="16" customWidth="1"/>
    <col min="4105" max="4106" width="6.5703125" style="16" customWidth="1"/>
    <col min="4107" max="4113" width="5.7109375" style="16" customWidth="1"/>
    <col min="4114" max="4114" width="6.42578125" style="16" customWidth="1"/>
    <col min="4115" max="4122" width="5.7109375" style="16" customWidth="1"/>
    <col min="4123" max="4123" width="10" style="16" customWidth="1"/>
    <col min="4124" max="4124" width="6.28515625" style="16" customWidth="1"/>
    <col min="4125" max="4294" width="8.85546875" style="16"/>
    <col min="4295" max="4295" width="2.28515625" style="16" customWidth="1"/>
    <col min="4296" max="4296" width="9.140625" style="16" customWidth="1"/>
    <col min="4297" max="4297" width="7.140625" style="16" customWidth="1"/>
    <col min="4298" max="4314" width="5.7109375" style="16" customWidth="1"/>
    <col min="4315" max="4315" width="13.7109375" style="16" customWidth="1"/>
    <col min="4316" max="4317" width="6.5703125" style="16" customWidth="1"/>
    <col min="4318" max="4336" width="5.7109375" style="16" customWidth="1"/>
    <col min="4337" max="4337" width="13.42578125" style="16" customWidth="1"/>
    <col min="4338" max="4339" width="6.5703125" style="16" customWidth="1"/>
    <col min="4340" max="4359" width="5.7109375" style="16" customWidth="1"/>
    <col min="4360" max="4360" width="13.42578125" style="16" customWidth="1"/>
    <col min="4361" max="4362" width="6.5703125" style="16" customWidth="1"/>
    <col min="4363" max="4369" width="5.7109375" style="16" customWidth="1"/>
    <col min="4370" max="4370" width="6.42578125" style="16" customWidth="1"/>
    <col min="4371" max="4378" width="5.7109375" style="16" customWidth="1"/>
    <col min="4379" max="4379" width="10" style="16" customWidth="1"/>
    <col min="4380" max="4380" width="6.28515625" style="16" customWidth="1"/>
    <col min="4381" max="4550" width="8.85546875" style="16"/>
    <col min="4551" max="4551" width="2.28515625" style="16" customWidth="1"/>
    <col min="4552" max="4552" width="9.140625" style="16" customWidth="1"/>
    <col min="4553" max="4553" width="7.140625" style="16" customWidth="1"/>
    <col min="4554" max="4570" width="5.7109375" style="16" customWidth="1"/>
    <col min="4571" max="4571" width="13.7109375" style="16" customWidth="1"/>
    <col min="4572" max="4573" width="6.5703125" style="16" customWidth="1"/>
    <col min="4574" max="4592" width="5.7109375" style="16" customWidth="1"/>
    <col min="4593" max="4593" width="13.42578125" style="16" customWidth="1"/>
    <col min="4594" max="4595" width="6.5703125" style="16" customWidth="1"/>
    <col min="4596" max="4615" width="5.7109375" style="16" customWidth="1"/>
    <col min="4616" max="4616" width="13.42578125" style="16" customWidth="1"/>
    <col min="4617" max="4618" width="6.5703125" style="16" customWidth="1"/>
    <col min="4619" max="4625" width="5.7109375" style="16" customWidth="1"/>
    <col min="4626" max="4626" width="6.42578125" style="16" customWidth="1"/>
    <col min="4627" max="4634" width="5.7109375" style="16" customWidth="1"/>
    <col min="4635" max="4635" width="10" style="16" customWidth="1"/>
    <col min="4636" max="4636" width="6.28515625" style="16" customWidth="1"/>
    <col min="4637" max="4806" width="8.85546875" style="16"/>
    <col min="4807" max="4807" width="2.28515625" style="16" customWidth="1"/>
    <col min="4808" max="4808" width="9.140625" style="16" customWidth="1"/>
    <col min="4809" max="4809" width="7.140625" style="16" customWidth="1"/>
    <col min="4810" max="4826" width="5.7109375" style="16" customWidth="1"/>
    <col min="4827" max="4827" width="13.7109375" style="16" customWidth="1"/>
    <col min="4828" max="4829" width="6.5703125" style="16" customWidth="1"/>
    <col min="4830" max="4848" width="5.7109375" style="16" customWidth="1"/>
    <col min="4849" max="4849" width="13.42578125" style="16" customWidth="1"/>
    <col min="4850" max="4851" width="6.5703125" style="16" customWidth="1"/>
    <col min="4852" max="4871" width="5.7109375" style="16" customWidth="1"/>
    <col min="4872" max="4872" width="13.42578125" style="16" customWidth="1"/>
    <col min="4873" max="4874" width="6.5703125" style="16" customWidth="1"/>
    <col min="4875" max="4881" width="5.7109375" style="16" customWidth="1"/>
    <col min="4882" max="4882" width="6.42578125" style="16" customWidth="1"/>
    <col min="4883" max="4890" width="5.7109375" style="16" customWidth="1"/>
    <col min="4891" max="4891" width="10" style="16" customWidth="1"/>
    <col min="4892" max="4892" width="6.28515625" style="16" customWidth="1"/>
    <col min="4893" max="5062" width="8.85546875" style="16"/>
    <col min="5063" max="5063" width="2.28515625" style="16" customWidth="1"/>
    <col min="5064" max="5064" width="9.140625" style="16" customWidth="1"/>
    <col min="5065" max="5065" width="7.140625" style="16" customWidth="1"/>
    <col min="5066" max="5082" width="5.7109375" style="16" customWidth="1"/>
    <col min="5083" max="5083" width="13.7109375" style="16" customWidth="1"/>
    <col min="5084" max="5085" width="6.5703125" style="16" customWidth="1"/>
    <col min="5086" max="5104" width="5.7109375" style="16" customWidth="1"/>
    <col min="5105" max="5105" width="13.42578125" style="16" customWidth="1"/>
    <col min="5106" max="5107" width="6.5703125" style="16" customWidth="1"/>
    <col min="5108" max="5127" width="5.7109375" style="16" customWidth="1"/>
    <col min="5128" max="5128" width="13.42578125" style="16" customWidth="1"/>
    <col min="5129" max="5130" width="6.5703125" style="16" customWidth="1"/>
    <col min="5131" max="5137" width="5.7109375" style="16" customWidth="1"/>
    <col min="5138" max="5138" width="6.42578125" style="16" customWidth="1"/>
    <col min="5139" max="5146" width="5.7109375" style="16" customWidth="1"/>
    <col min="5147" max="5147" width="10" style="16" customWidth="1"/>
    <col min="5148" max="5148" width="6.28515625" style="16" customWidth="1"/>
    <col min="5149" max="5318" width="8.85546875" style="16"/>
    <col min="5319" max="5319" width="2.28515625" style="16" customWidth="1"/>
    <col min="5320" max="5320" width="9.140625" style="16" customWidth="1"/>
    <col min="5321" max="5321" width="7.140625" style="16" customWidth="1"/>
    <col min="5322" max="5338" width="5.7109375" style="16" customWidth="1"/>
    <col min="5339" max="5339" width="13.7109375" style="16" customWidth="1"/>
    <col min="5340" max="5341" width="6.5703125" style="16" customWidth="1"/>
    <col min="5342" max="5360" width="5.7109375" style="16" customWidth="1"/>
    <col min="5361" max="5361" width="13.42578125" style="16" customWidth="1"/>
    <col min="5362" max="5363" width="6.5703125" style="16" customWidth="1"/>
    <col min="5364" max="5383" width="5.7109375" style="16" customWidth="1"/>
    <col min="5384" max="5384" width="13.42578125" style="16" customWidth="1"/>
    <col min="5385" max="5386" width="6.5703125" style="16" customWidth="1"/>
    <col min="5387" max="5393" width="5.7109375" style="16" customWidth="1"/>
    <col min="5394" max="5394" width="6.42578125" style="16" customWidth="1"/>
    <col min="5395" max="5402" width="5.7109375" style="16" customWidth="1"/>
    <col min="5403" max="5403" width="10" style="16" customWidth="1"/>
    <col min="5404" max="5404" width="6.28515625" style="16" customWidth="1"/>
    <col min="5405" max="5574" width="8.85546875" style="16"/>
    <col min="5575" max="5575" width="2.28515625" style="16" customWidth="1"/>
    <col min="5576" max="5576" width="9.140625" style="16" customWidth="1"/>
    <col min="5577" max="5577" width="7.140625" style="16" customWidth="1"/>
    <col min="5578" max="5594" width="5.7109375" style="16" customWidth="1"/>
    <col min="5595" max="5595" width="13.7109375" style="16" customWidth="1"/>
    <col min="5596" max="5597" width="6.5703125" style="16" customWidth="1"/>
    <col min="5598" max="5616" width="5.7109375" style="16" customWidth="1"/>
    <col min="5617" max="5617" width="13.42578125" style="16" customWidth="1"/>
    <col min="5618" max="5619" width="6.5703125" style="16" customWidth="1"/>
    <col min="5620" max="5639" width="5.7109375" style="16" customWidth="1"/>
    <col min="5640" max="5640" width="13.42578125" style="16" customWidth="1"/>
    <col min="5641" max="5642" width="6.5703125" style="16" customWidth="1"/>
    <col min="5643" max="5649" width="5.7109375" style="16" customWidth="1"/>
    <col min="5650" max="5650" width="6.42578125" style="16" customWidth="1"/>
    <col min="5651" max="5658" width="5.7109375" style="16" customWidth="1"/>
    <col min="5659" max="5659" width="10" style="16" customWidth="1"/>
    <col min="5660" max="5660" width="6.28515625" style="16" customWidth="1"/>
    <col min="5661" max="5830" width="8.85546875" style="16"/>
    <col min="5831" max="5831" width="2.28515625" style="16" customWidth="1"/>
    <col min="5832" max="5832" width="9.140625" style="16" customWidth="1"/>
    <col min="5833" max="5833" width="7.140625" style="16" customWidth="1"/>
    <col min="5834" max="5850" width="5.7109375" style="16" customWidth="1"/>
    <col min="5851" max="5851" width="13.7109375" style="16" customWidth="1"/>
    <col min="5852" max="5853" width="6.5703125" style="16" customWidth="1"/>
    <col min="5854" max="5872" width="5.7109375" style="16" customWidth="1"/>
    <col min="5873" max="5873" width="13.42578125" style="16" customWidth="1"/>
    <col min="5874" max="5875" width="6.5703125" style="16" customWidth="1"/>
    <col min="5876" max="5895" width="5.7109375" style="16" customWidth="1"/>
    <col min="5896" max="5896" width="13.42578125" style="16" customWidth="1"/>
    <col min="5897" max="5898" width="6.5703125" style="16" customWidth="1"/>
    <col min="5899" max="5905" width="5.7109375" style="16" customWidth="1"/>
    <col min="5906" max="5906" width="6.42578125" style="16" customWidth="1"/>
    <col min="5907" max="5914" width="5.7109375" style="16" customWidth="1"/>
    <col min="5915" max="5915" width="10" style="16" customWidth="1"/>
    <col min="5916" max="5916" width="6.28515625" style="16" customWidth="1"/>
    <col min="5917" max="6086" width="8.85546875" style="16"/>
    <col min="6087" max="6087" width="2.28515625" style="16" customWidth="1"/>
    <col min="6088" max="6088" width="9.140625" style="16" customWidth="1"/>
    <col min="6089" max="6089" width="7.140625" style="16" customWidth="1"/>
    <col min="6090" max="6106" width="5.7109375" style="16" customWidth="1"/>
    <col min="6107" max="6107" width="13.7109375" style="16" customWidth="1"/>
    <col min="6108" max="6109" width="6.5703125" style="16" customWidth="1"/>
    <col min="6110" max="6128" width="5.7109375" style="16" customWidth="1"/>
    <col min="6129" max="6129" width="13.42578125" style="16" customWidth="1"/>
    <col min="6130" max="6131" width="6.5703125" style="16" customWidth="1"/>
    <col min="6132" max="6151" width="5.7109375" style="16" customWidth="1"/>
    <col min="6152" max="6152" width="13.42578125" style="16" customWidth="1"/>
    <col min="6153" max="6154" width="6.5703125" style="16" customWidth="1"/>
    <col min="6155" max="6161" width="5.7109375" style="16" customWidth="1"/>
    <col min="6162" max="6162" width="6.42578125" style="16" customWidth="1"/>
    <col min="6163" max="6170" width="5.7109375" style="16" customWidth="1"/>
    <col min="6171" max="6171" width="10" style="16" customWidth="1"/>
    <col min="6172" max="6172" width="6.28515625" style="16" customWidth="1"/>
    <col min="6173" max="6342" width="8.85546875" style="16"/>
    <col min="6343" max="6343" width="2.28515625" style="16" customWidth="1"/>
    <col min="6344" max="6344" width="9.140625" style="16" customWidth="1"/>
    <col min="6345" max="6345" width="7.140625" style="16" customWidth="1"/>
    <col min="6346" max="6362" width="5.7109375" style="16" customWidth="1"/>
    <col min="6363" max="6363" width="13.7109375" style="16" customWidth="1"/>
    <col min="6364" max="6365" width="6.5703125" style="16" customWidth="1"/>
    <col min="6366" max="6384" width="5.7109375" style="16" customWidth="1"/>
    <col min="6385" max="6385" width="13.42578125" style="16" customWidth="1"/>
    <col min="6386" max="6387" width="6.5703125" style="16" customWidth="1"/>
    <col min="6388" max="6407" width="5.7109375" style="16" customWidth="1"/>
    <col min="6408" max="6408" width="13.42578125" style="16" customWidth="1"/>
    <col min="6409" max="6410" width="6.5703125" style="16" customWidth="1"/>
    <col min="6411" max="6417" width="5.7109375" style="16" customWidth="1"/>
    <col min="6418" max="6418" width="6.42578125" style="16" customWidth="1"/>
    <col min="6419" max="6426" width="5.7109375" style="16" customWidth="1"/>
    <col min="6427" max="6427" width="10" style="16" customWidth="1"/>
    <col min="6428" max="6428" width="6.28515625" style="16" customWidth="1"/>
    <col min="6429" max="6598" width="8.85546875" style="16"/>
    <col min="6599" max="6599" width="2.28515625" style="16" customWidth="1"/>
    <col min="6600" max="6600" width="9.140625" style="16" customWidth="1"/>
    <col min="6601" max="6601" width="7.140625" style="16" customWidth="1"/>
    <col min="6602" max="6618" width="5.7109375" style="16" customWidth="1"/>
    <col min="6619" max="6619" width="13.7109375" style="16" customWidth="1"/>
    <col min="6620" max="6621" width="6.5703125" style="16" customWidth="1"/>
    <col min="6622" max="6640" width="5.7109375" style="16" customWidth="1"/>
    <col min="6641" max="6641" width="13.42578125" style="16" customWidth="1"/>
    <col min="6642" max="6643" width="6.5703125" style="16" customWidth="1"/>
    <col min="6644" max="6663" width="5.7109375" style="16" customWidth="1"/>
    <col min="6664" max="6664" width="13.42578125" style="16" customWidth="1"/>
    <col min="6665" max="6666" width="6.5703125" style="16" customWidth="1"/>
    <col min="6667" max="6673" width="5.7109375" style="16" customWidth="1"/>
    <col min="6674" max="6674" width="6.42578125" style="16" customWidth="1"/>
    <col min="6675" max="6682" width="5.7109375" style="16" customWidth="1"/>
    <col min="6683" max="6683" width="10" style="16" customWidth="1"/>
    <col min="6684" max="6684" width="6.28515625" style="16" customWidth="1"/>
    <col min="6685" max="6854" width="8.85546875" style="16"/>
    <col min="6855" max="6855" width="2.28515625" style="16" customWidth="1"/>
    <col min="6856" max="6856" width="9.140625" style="16" customWidth="1"/>
    <col min="6857" max="6857" width="7.140625" style="16" customWidth="1"/>
    <col min="6858" max="6874" width="5.7109375" style="16" customWidth="1"/>
    <col min="6875" max="6875" width="13.7109375" style="16" customWidth="1"/>
    <col min="6876" max="6877" width="6.5703125" style="16" customWidth="1"/>
    <col min="6878" max="6896" width="5.7109375" style="16" customWidth="1"/>
    <col min="6897" max="6897" width="13.42578125" style="16" customWidth="1"/>
    <col min="6898" max="6899" width="6.5703125" style="16" customWidth="1"/>
    <col min="6900" max="6919" width="5.7109375" style="16" customWidth="1"/>
    <col min="6920" max="6920" width="13.42578125" style="16" customWidth="1"/>
    <col min="6921" max="6922" width="6.5703125" style="16" customWidth="1"/>
    <col min="6923" max="6929" width="5.7109375" style="16" customWidth="1"/>
    <col min="6930" max="6930" width="6.42578125" style="16" customWidth="1"/>
    <col min="6931" max="6938" width="5.7109375" style="16" customWidth="1"/>
    <col min="6939" max="6939" width="10" style="16" customWidth="1"/>
    <col min="6940" max="6940" width="6.28515625" style="16" customWidth="1"/>
    <col min="6941" max="7110" width="8.85546875" style="16"/>
    <col min="7111" max="7111" width="2.28515625" style="16" customWidth="1"/>
    <col min="7112" max="7112" width="9.140625" style="16" customWidth="1"/>
    <col min="7113" max="7113" width="7.140625" style="16" customWidth="1"/>
    <col min="7114" max="7130" width="5.7109375" style="16" customWidth="1"/>
    <col min="7131" max="7131" width="13.7109375" style="16" customWidth="1"/>
    <col min="7132" max="7133" width="6.5703125" style="16" customWidth="1"/>
    <col min="7134" max="7152" width="5.7109375" style="16" customWidth="1"/>
    <col min="7153" max="7153" width="13.42578125" style="16" customWidth="1"/>
    <col min="7154" max="7155" width="6.5703125" style="16" customWidth="1"/>
    <col min="7156" max="7175" width="5.7109375" style="16" customWidth="1"/>
    <col min="7176" max="7176" width="13.42578125" style="16" customWidth="1"/>
    <col min="7177" max="7178" width="6.5703125" style="16" customWidth="1"/>
    <col min="7179" max="7185" width="5.7109375" style="16" customWidth="1"/>
    <col min="7186" max="7186" width="6.42578125" style="16" customWidth="1"/>
    <col min="7187" max="7194" width="5.7109375" style="16" customWidth="1"/>
    <col min="7195" max="7195" width="10" style="16" customWidth="1"/>
    <col min="7196" max="7196" width="6.28515625" style="16" customWidth="1"/>
    <col min="7197" max="7366" width="8.85546875" style="16"/>
    <col min="7367" max="7367" width="2.28515625" style="16" customWidth="1"/>
    <col min="7368" max="7368" width="9.140625" style="16" customWidth="1"/>
    <col min="7369" max="7369" width="7.140625" style="16" customWidth="1"/>
    <col min="7370" max="7386" width="5.7109375" style="16" customWidth="1"/>
    <col min="7387" max="7387" width="13.7109375" style="16" customWidth="1"/>
    <col min="7388" max="7389" width="6.5703125" style="16" customWidth="1"/>
    <col min="7390" max="7408" width="5.7109375" style="16" customWidth="1"/>
    <col min="7409" max="7409" width="13.42578125" style="16" customWidth="1"/>
    <col min="7410" max="7411" width="6.5703125" style="16" customWidth="1"/>
    <col min="7412" max="7431" width="5.7109375" style="16" customWidth="1"/>
    <col min="7432" max="7432" width="13.42578125" style="16" customWidth="1"/>
    <col min="7433" max="7434" width="6.5703125" style="16" customWidth="1"/>
    <col min="7435" max="7441" width="5.7109375" style="16" customWidth="1"/>
    <col min="7442" max="7442" width="6.42578125" style="16" customWidth="1"/>
    <col min="7443" max="7450" width="5.7109375" style="16" customWidth="1"/>
    <col min="7451" max="7451" width="10" style="16" customWidth="1"/>
    <col min="7452" max="7452" width="6.28515625" style="16" customWidth="1"/>
    <col min="7453" max="7622" width="8.85546875" style="16"/>
    <col min="7623" max="7623" width="2.28515625" style="16" customWidth="1"/>
    <col min="7624" max="7624" width="9.140625" style="16" customWidth="1"/>
    <col min="7625" max="7625" width="7.140625" style="16" customWidth="1"/>
    <col min="7626" max="7642" width="5.7109375" style="16" customWidth="1"/>
    <col min="7643" max="7643" width="13.7109375" style="16" customWidth="1"/>
    <col min="7644" max="7645" width="6.5703125" style="16" customWidth="1"/>
    <col min="7646" max="7664" width="5.7109375" style="16" customWidth="1"/>
    <col min="7665" max="7665" width="13.42578125" style="16" customWidth="1"/>
    <col min="7666" max="7667" width="6.5703125" style="16" customWidth="1"/>
    <col min="7668" max="7687" width="5.7109375" style="16" customWidth="1"/>
    <col min="7688" max="7688" width="13.42578125" style="16" customWidth="1"/>
    <col min="7689" max="7690" width="6.5703125" style="16" customWidth="1"/>
    <col min="7691" max="7697" width="5.7109375" style="16" customWidth="1"/>
    <col min="7698" max="7698" width="6.42578125" style="16" customWidth="1"/>
    <col min="7699" max="7706" width="5.7109375" style="16" customWidth="1"/>
    <col min="7707" max="7707" width="10" style="16" customWidth="1"/>
    <col min="7708" max="7708" width="6.28515625" style="16" customWidth="1"/>
    <col min="7709" max="7878" width="8.85546875" style="16"/>
    <col min="7879" max="7879" width="2.28515625" style="16" customWidth="1"/>
    <col min="7880" max="7880" width="9.140625" style="16" customWidth="1"/>
    <col min="7881" max="7881" width="7.140625" style="16" customWidth="1"/>
    <col min="7882" max="7898" width="5.7109375" style="16" customWidth="1"/>
    <col min="7899" max="7899" width="13.7109375" style="16" customWidth="1"/>
    <col min="7900" max="7901" width="6.5703125" style="16" customWidth="1"/>
    <col min="7902" max="7920" width="5.7109375" style="16" customWidth="1"/>
    <col min="7921" max="7921" width="13.42578125" style="16" customWidth="1"/>
    <col min="7922" max="7923" width="6.5703125" style="16" customWidth="1"/>
    <col min="7924" max="7943" width="5.7109375" style="16" customWidth="1"/>
    <col min="7944" max="7944" width="13.42578125" style="16" customWidth="1"/>
    <col min="7945" max="7946" width="6.5703125" style="16" customWidth="1"/>
    <col min="7947" max="7953" width="5.7109375" style="16" customWidth="1"/>
    <col min="7954" max="7954" width="6.42578125" style="16" customWidth="1"/>
    <col min="7955" max="7962" width="5.7109375" style="16" customWidth="1"/>
    <col min="7963" max="7963" width="10" style="16" customWidth="1"/>
    <col min="7964" max="7964" width="6.28515625" style="16" customWidth="1"/>
    <col min="7965" max="8134" width="8.85546875" style="16"/>
    <col min="8135" max="8135" width="2.28515625" style="16" customWidth="1"/>
    <col min="8136" max="8136" width="9.140625" style="16" customWidth="1"/>
    <col min="8137" max="8137" width="7.140625" style="16" customWidth="1"/>
    <col min="8138" max="8154" width="5.7109375" style="16" customWidth="1"/>
    <col min="8155" max="8155" width="13.7109375" style="16" customWidth="1"/>
    <col min="8156" max="8157" width="6.5703125" style="16" customWidth="1"/>
    <col min="8158" max="8176" width="5.7109375" style="16" customWidth="1"/>
    <col min="8177" max="8177" width="13.42578125" style="16" customWidth="1"/>
    <col min="8178" max="8179" width="6.5703125" style="16" customWidth="1"/>
    <col min="8180" max="8199" width="5.7109375" style="16" customWidth="1"/>
    <col min="8200" max="8200" width="13.42578125" style="16" customWidth="1"/>
    <col min="8201" max="8202" width="6.5703125" style="16" customWidth="1"/>
    <col min="8203" max="8209" width="5.7109375" style="16" customWidth="1"/>
    <col min="8210" max="8210" width="6.42578125" style="16" customWidth="1"/>
    <col min="8211" max="8218" width="5.7109375" style="16" customWidth="1"/>
    <col min="8219" max="8219" width="10" style="16" customWidth="1"/>
    <col min="8220" max="8220" width="6.28515625" style="16" customWidth="1"/>
    <col min="8221" max="8390" width="8.85546875" style="16"/>
    <col min="8391" max="8391" width="2.28515625" style="16" customWidth="1"/>
    <col min="8392" max="8392" width="9.140625" style="16" customWidth="1"/>
    <col min="8393" max="8393" width="7.140625" style="16" customWidth="1"/>
    <col min="8394" max="8410" width="5.7109375" style="16" customWidth="1"/>
    <col min="8411" max="8411" width="13.7109375" style="16" customWidth="1"/>
    <col min="8412" max="8413" width="6.5703125" style="16" customWidth="1"/>
    <col min="8414" max="8432" width="5.7109375" style="16" customWidth="1"/>
    <col min="8433" max="8433" width="13.42578125" style="16" customWidth="1"/>
    <col min="8434" max="8435" width="6.5703125" style="16" customWidth="1"/>
    <col min="8436" max="8455" width="5.7109375" style="16" customWidth="1"/>
    <col min="8456" max="8456" width="13.42578125" style="16" customWidth="1"/>
    <col min="8457" max="8458" width="6.5703125" style="16" customWidth="1"/>
    <col min="8459" max="8465" width="5.7109375" style="16" customWidth="1"/>
    <col min="8466" max="8466" width="6.42578125" style="16" customWidth="1"/>
    <col min="8467" max="8474" width="5.7109375" style="16" customWidth="1"/>
    <col min="8475" max="8475" width="10" style="16" customWidth="1"/>
    <col min="8476" max="8476" width="6.28515625" style="16" customWidth="1"/>
    <col min="8477" max="8646" width="8.85546875" style="16"/>
    <col min="8647" max="8647" width="2.28515625" style="16" customWidth="1"/>
    <col min="8648" max="8648" width="9.140625" style="16" customWidth="1"/>
    <col min="8649" max="8649" width="7.140625" style="16" customWidth="1"/>
    <col min="8650" max="8666" width="5.7109375" style="16" customWidth="1"/>
    <col min="8667" max="8667" width="13.7109375" style="16" customWidth="1"/>
    <col min="8668" max="8669" width="6.5703125" style="16" customWidth="1"/>
    <col min="8670" max="8688" width="5.7109375" style="16" customWidth="1"/>
    <col min="8689" max="8689" width="13.42578125" style="16" customWidth="1"/>
    <col min="8690" max="8691" width="6.5703125" style="16" customWidth="1"/>
    <col min="8692" max="8711" width="5.7109375" style="16" customWidth="1"/>
    <col min="8712" max="8712" width="13.42578125" style="16" customWidth="1"/>
    <col min="8713" max="8714" width="6.5703125" style="16" customWidth="1"/>
    <col min="8715" max="8721" width="5.7109375" style="16" customWidth="1"/>
    <col min="8722" max="8722" width="6.42578125" style="16" customWidth="1"/>
    <col min="8723" max="8730" width="5.7109375" style="16" customWidth="1"/>
    <col min="8731" max="8731" width="10" style="16" customWidth="1"/>
    <col min="8732" max="8732" width="6.28515625" style="16" customWidth="1"/>
    <col min="8733" max="8902" width="8.85546875" style="16"/>
    <col min="8903" max="8903" width="2.28515625" style="16" customWidth="1"/>
    <col min="8904" max="8904" width="9.140625" style="16" customWidth="1"/>
    <col min="8905" max="8905" width="7.140625" style="16" customWidth="1"/>
    <col min="8906" max="8922" width="5.7109375" style="16" customWidth="1"/>
    <col min="8923" max="8923" width="13.7109375" style="16" customWidth="1"/>
    <col min="8924" max="8925" width="6.5703125" style="16" customWidth="1"/>
    <col min="8926" max="8944" width="5.7109375" style="16" customWidth="1"/>
    <col min="8945" max="8945" width="13.42578125" style="16" customWidth="1"/>
    <col min="8946" max="8947" width="6.5703125" style="16" customWidth="1"/>
    <col min="8948" max="8967" width="5.7109375" style="16" customWidth="1"/>
    <col min="8968" max="8968" width="13.42578125" style="16" customWidth="1"/>
    <col min="8969" max="8970" width="6.5703125" style="16" customWidth="1"/>
    <col min="8971" max="8977" width="5.7109375" style="16" customWidth="1"/>
    <col min="8978" max="8978" width="6.42578125" style="16" customWidth="1"/>
    <col min="8979" max="8986" width="5.7109375" style="16" customWidth="1"/>
    <col min="8987" max="8987" width="10" style="16" customWidth="1"/>
    <col min="8988" max="8988" width="6.28515625" style="16" customWidth="1"/>
    <col min="8989" max="9158" width="8.85546875" style="16"/>
    <col min="9159" max="9159" width="2.28515625" style="16" customWidth="1"/>
    <col min="9160" max="9160" width="9.140625" style="16" customWidth="1"/>
    <col min="9161" max="9161" width="7.140625" style="16" customWidth="1"/>
    <col min="9162" max="9178" width="5.7109375" style="16" customWidth="1"/>
    <col min="9179" max="9179" width="13.7109375" style="16" customWidth="1"/>
    <col min="9180" max="9181" width="6.5703125" style="16" customWidth="1"/>
    <col min="9182" max="9200" width="5.7109375" style="16" customWidth="1"/>
    <col min="9201" max="9201" width="13.42578125" style="16" customWidth="1"/>
    <col min="9202" max="9203" width="6.5703125" style="16" customWidth="1"/>
    <col min="9204" max="9223" width="5.7109375" style="16" customWidth="1"/>
    <col min="9224" max="9224" width="13.42578125" style="16" customWidth="1"/>
    <col min="9225" max="9226" width="6.5703125" style="16" customWidth="1"/>
    <col min="9227" max="9233" width="5.7109375" style="16" customWidth="1"/>
    <col min="9234" max="9234" width="6.42578125" style="16" customWidth="1"/>
    <col min="9235" max="9242" width="5.7109375" style="16" customWidth="1"/>
    <col min="9243" max="9243" width="10" style="16" customWidth="1"/>
    <col min="9244" max="9244" width="6.28515625" style="16" customWidth="1"/>
    <col min="9245" max="9414" width="8.85546875" style="16"/>
    <col min="9415" max="9415" width="2.28515625" style="16" customWidth="1"/>
    <col min="9416" max="9416" width="9.140625" style="16" customWidth="1"/>
    <col min="9417" max="9417" width="7.140625" style="16" customWidth="1"/>
    <col min="9418" max="9434" width="5.7109375" style="16" customWidth="1"/>
    <col min="9435" max="9435" width="13.7109375" style="16" customWidth="1"/>
    <col min="9436" max="9437" width="6.5703125" style="16" customWidth="1"/>
    <col min="9438" max="9456" width="5.7109375" style="16" customWidth="1"/>
    <col min="9457" max="9457" width="13.42578125" style="16" customWidth="1"/>
    <col min="9458" max="9459" width="6.5703125" style="16" customWidth="1"/>
    <col min="9460" max="9479" width="5.7109375" style="16" customWidth="1"/>
    <col min="9480" max="9480" width="13.42578125" style="16" customWidth="1"/>
    <col min="9481" max="9482" width="6.5703125" style="16" customWidth="1"/>
    <col min="9483" max="9489" width="5.7109375" style="16" customWidth="1"/>
    <col min="9490" max="9490" width="6.42578125" style="16" customWidth="1"/>
    <col min="9491" max="9498" width="5.7109375" style="16" customWidth="1"/>
    <col min="9499" max="9499" width="10" style="16" customWidth="1"/>
    <col min="9500" max="9500" width="6.28515625" style="16" customWidth="1"/>
    <col min="9501" max="9670" width="8.85546875" style="16"/>
    <col min="9671" max="9671" width="2.28515625" style="16" customWidth="1"/>
    <col min="9672" max="9672" width="9.140625" style="16" customWidth="1"/>
    <col min="9673" max="9673" width="7.140625" style="16" customWidth="1"/>
    <col min="9674" max="9690" width="5.7109375" style="16" customWidth="1"/>
    <col min="9691" max="9691" width="13.7109375" style="16" customWidth="1"/>
    <col min="9692" max="9693" width="6.5703125" style="16" customWidth="1"/>
    <col min="9694" max="9712" width="5.7109375" style="16" customWidth="1"/>
    <col min="9713" max="9713" width="13.42578125" style="16" customWidth="1"/>
    <col min="9714" max="9715" width="6.5703125" style="16" customWidth="1"/>
    <col min="9716" max="9735" width="5.7109375" style="16" customWidth="1"/>
    <col min="9736" max="9736" width="13.42578125" style="16" customWidth="1"/>
    <col min="9737" max="9738" width="6.5703125" style="16" customWidth="1"/>
    <col min="9739" max="9745" width="5.7109375" style="16" customWidth="1"/>
    <col min="9746" max="9746" width="6.42578125" style="16" customWidth="1"/>
    <col min="9747" max="9754" width="5.7109375" style="16" customWidth="1"/>
    <col min="9755" max="9755" width="10" style="16" customWidth="1"/>
    <col min="9756" max="9756" width="6.28515625" style="16" customWidth="1"/>
    <col min="9757" max="9926" width="8.85546875" style="16"/>
    <col min="9927" max="9927" width="2.28515625" style="16" customWidth="1"/>
    <col min="9928" max="9928" width="9.140625" style="16" customWidth="1"/>
    <col min="9929" max="9929" width="7.140625" style="16" customWidth="1"/>
    <col min="9930" max="9946" width="5.7109375" style="16" customWidth="1"/>
    <col min="9947" max="9947" width="13.7109375" style="16" customWidth="1"/>
    <col min="9948" max="9949" width="6.5703125" style="16" customWidth="1"/>
    <col min="9950" max="9968" width="5.7109375" style="16" customWidth="1"/>
    <col min="9969" max="9969" width="13.42578125" style="16" customWidth="1"/>
    <col min="9970" max="9971" width="6.5703125" style="16" customWidth="1"/>
    <col min="9972" max="9991" width="5.7109375" style="16" customWidth="1"/>
    <col min="9992" max="9992" width="13.42578125" style="16" customWidth="1"/>
    <col min="9993" max="9994" width="6.5703125" style="16" customWidth="1"/>
    <col min="9995" max="10001" width="5.7109375" style="16" customWidth="1"/>
    <col min="10002" max="10002" width="6.42578125" style="16" customWidth="1"/>
    <col min="10003" max="10010" width="5.7109375" style="16" customWidth="1"/>
    <col min="10011" max="10011" width="10" style="16" customWidth="1"/>
    <col min="10012" max="10012" width="6.28515625" style="16" customWidth="1"/>
    <col min="10013" max="10182" width="8.85546875" style="16"/>
    <col min="10183" max="10183" width="2.28515625" style="16" customWidth="1"/>
    <col min="10184" max="10184" width="9.140625" style="16" customWidth="1"/>
    <col min="10185" max="10185" width="7.140625" style="16" customWidth="1"/>
    <col min="10186" max="10202" width="5.7109375" style="16" customWidth="1"/>
    <col min="10203" max="10203" width="13.7109375" style="16" customWidth="1"/>
    <col min="10204" max="10205" width="6.5703125" style="16" customWidth="1"/>
    <col min="10206" max="10224" width="5.7109375" style="16" customWidth="1"/>
    <col min="10225" max="10225" width="13.42578125" style="16" customWidth="1"/>
    <col min="10226" max="10227" width="6.5703125" style="16" customWidth="1"/>
    <col min="10228" max="10247" width="5.7109375" style="16" customWidth="1"/>
    <col min="10248" max="10248" width="13.42578125" style="16" customWidth="1"/>
    <col min="10249" max="10250" width="6.5703125" style="16" customWidth="1"/>
    <col min="10251" max="10257" width="5.7109375" style="16" customWidth="1"/>
    <col min="10258" max="10258" width="6.42578125" style="16" customWidth="1"/>
    <col min="10259" max="10266" width="5.7109375" style="16" customWidth="1"/>
    <col min="10267" max="10267" width="10" style="16" customWidth="1"/>
    <col min="10268" max="10268" width="6.28515625" style="16" customWidth="1"/>
    <col min="10269" max="10438" width="8.85546875" style="16"/>
    <col min="10439" max="10439" width="2.28515625" style="16" customWidth="1"/>
    <col min="10440" max="10440" width="9.140625" style="16" customWidth="1"/>
    <col min="10441" max="10441" width="7.140625" style="16" customWidth="1"/>
    <col min="10442" max="10458" width="5.7109375" style="16" customWidth="1"/>
    <col min="10459" max="10459" width="13.7109375" style="16" customWidth="1"/>
    <col min="10460" max="10461" width="6.5703125" style="16" customWidth="1"/>
    <col min="10462" max="10480" width="5.7109375" style="16" customWidth="1"/>
    <col min="10481" max="10481" width="13.42578125" style="16" customWidth="1"/>
    <col min="10482" max="10483" width="6.5703125" style="16" customWidth="1"/>
    <col min="10484" max="10503" width="5.7109375" style="16" customWidth="1"/>
    <col min="10504" max="10504" width="13.42578125" style="16" customWidth="1"/>
    <col min="10505" max="10506" width="6.5703125" style="16" customWidth="1"/>
    <col min="10507" max="10513" width="5.7109375" style="16" customWidth="1"/>
    <col min="10514" max="10514" width="6.42578125" style="16" customWidth="1"/>
    <col min="10515" max="10522" width="5.7109375" style="16" customWidth="1"/>
    <col min="10523" max="10523" width="10" style="16" customWidth="1"/>
    <col min="10524" max="10524" width="6.28515625" style="16" customWidth="1"/>
    <col min="10525" max="10694" width="8.85546875" style="16"/>
    <col min="10695" max="10695" width="2.28515625" style="16" customWidth="1"/>
    <col min="10696" max="10696" width="9.140625" style="16" customWidth="1"/>
    <col min="10697" max="10697" width="7.140625" style="16" customWidth="1"/>
    <col min="10698" max="10714" width="5.7109375" style="16" customWidth="1"/>
    <col min="10715" max="10715" width="13.7109375" style="16" customWidth="1"/>
    <col min="10716" max="10717" width="6.5703125" style="16" customWidth="1"/>
    <col min="10718" max="10736" width="5.7109375" style="16" customWidth="1"/>
    <col min="10737" max="10737" width="13.42578125" style="16" customWidth="1"/>
    <col min="10738" max="10739" width="6.5703125" style="16" customWidth="1"/>
    <col min="10740" max="10759" width="5.7109375" style="16" customWidth="1"/>
    <col min="10760" max="10760" width="13.42578125" style="16" customWidth="1"/>
    <col min="10761" max="10762" width="6.5703125" style="16" customWidth="1"/>
    <col min="10763" max="10769" width="5.7109375" style="16" customWidth="1"/>
    <col min="10770" max="10770" width="6.42578125" style="16" customWidth="1"/>
    <col min="10771" max="10778" width="5.7109375" style="16" customWidth="1"/>
    <col min="10779" max="10779" width="10" style="16" customWidth="1"/>
    <col min="10780" max="10780" width="6.28515625" style="16" customWidth="1"/>
    <col min="10781" max="10950" width="8.85546875" style="16"/>
    <col min="10951" max="10951" width="2.28515625" style="16" customWidth="1"/>
    <col min="10952" max="10952" width="9.140625" style="16" customWidth="1"/>
    <col min="10953" max="10953" width="7.140625" style="16" customWidth="1"/>
    <col min="10954" max="10970" width="5.7109375" style="16" customWidth="1"/>
    <col min="10971" max="10971" width="13.7109375" style="16" customWidth="1"/>
    <col min="10972" max="10973" width="6.5703125" style="16" customWidth="1"/>
    <col min="10974" max="10992" width="5.7109375" style="16" customWidth="1"/>
    <col min="10993" max="10993" width="13.42578125" style="16" customWidth="1"/>
    <col min="10994" max="10995" width="6.5703125" style="16" customWidth="1"/>
    <col min="10996" max="11015" width="5.7109375" style="16" customWidth="1"/>
    <col min="11016" max="11016" width="13.42578125" style="16" customWidth="1"/>
    <col min="11017" max="11018" width="6.5703125" style="16" customWidth="1"/>
    <col min="11019" max="11025" width="5.7109375" style="16" customWidth="1"/>
    <col min="11026" max="11026" width="6.42578125" style="16" customWidth="1"/>
    <col min="11027" max="11034" width="5.7109375" style="16" customWidth="1"/>
    <col min="11035" max="11035" width="10" style="16" customWidth="1"/>
    <col min="11036" max="11036" width="6.28515625" style="16" customWidth="1"/>
    <col min="11037" max="11206" width="8.85546875" style="16"/>
    <col min="11207" max="11207" width="2.28515625" style="16" customWidth="1"/>
    <col min="11208" max="11208" width="9.140625" style="16" customWidth="1"/>
    <col min="11209" max="11209" width="7.140625" style="16" customWidth="1"/>
    <col min="11210" max="11226" width="5.7109375" style="16" customWidth="1"/>
    <col min="11227" max="11227" width="13.7109375" style="16" customWidth="1"/>
    <col min="11228" max="11229" width="6.5703125" style="16" customWidth="1"/>
    <col min="11230" max="11248" width="5.7109375" style="16" customWidth="1"/>
    <col min="11249" max="11249" width="13.42578125" style="16" customWidth="1"/>
    <col min="11250" max="11251" width="6.5703125" style="16" customWidth="1"/>
    <col min="11252" max="11271" width="5.7109375" style="16" customWidth="1"/>
    <col min="11272" max="11272" width="13.42578125" style="16" customWidth="1"/>
    <col min="11273" max="11274" width="6.5703125" style="16" customWidth="1"/>
    <col min="11275" max="11281" width="5.7109375" style="16" customWidth="1"/>
    <col min="11282" max="11282" width="6.42578125" style="16" customWidth="1"/>
    <col min="11283" max="11290" width="5.7109375" style="16" customWidth="1"/>
    <col min="11291" max="11291" width="10" style="16" customWidth="1"/>
    <col min="11292" max="11292" width="6.28515625" style="16" customWidth="1"/>
    <col min="11293" max="11462" width="8.85546875" style="16"/>
    <col min="11463" max="11463" width="2.28515625" style="16" customWidth="1"/>
    <col min="11464" max="11464" width="9.140625" style="16" customWidth="1"/>
    <col min="11465" max="11465" width="7.140625" style="16" customWidth="1"/>
    <col min="11466" max="11482" width="5.7109375" style="16" customWidth="1"/>
    <col min="11483" max="11483" width="13.7109375" style="16" customWidth="1"/>
    <col min="11484" max="11485" width="6.5703125" style="16" customWidth="1"/>
    <col min="11486" max="11504" width="5.7109375" style="16" customWidth="1"/>
    <col min="11505" max="11505" width="13.42578125" style="16" customWidth="1"/>
    <col min="11506" max="11507" width="6.5703125" style="16" customWidth="1"/>
    <col min="11508" max="11527" width="5.7109375" style="16" customWidth="1"/>
    <col min="11528" max="11528" width="13.42578125" style="16" customWidth="1"/>
    <col min="11529" max="11530" width="6.5703125" style="16" customWidth="1"/>
    <col min="11531" max="11537" width="5.7109375" style="16" customWidth="1"/>
    <col min="11538" max="11538" width="6.42578125" style="16" customWidth="1"/>
    <col min="11539" max="11546" width="5.7109375" style="16" customWidth="1"/>
    <col min="11547" max="11547" width="10" style="16" customWidth="1"/>
    <col min="11548" max="11548" width="6.28515625" style="16" customWidth="1"/>
    <col min="11549" max="11718" width="8.85546875" style="16"/>
    <col min="11719" max="11719" width="2.28515625" style="16" customWidth="1"/>
    <col min="11720" max="11720" width="9.140625" style="16" customWidth="1"/>
    <col min="11721" max="11721" width="7.140625" style="16" customWidth="1"/>
    <col min="11722" max="11738" width="5.7109375" style="16" customWidth="1"/>
    <col min="11739" max="11739" width="13.7109375" style="16" customWidth="1"/>
    <col min="11740" max="11741" width="6.5703125" style="16" customWidth="1"/>
    <col min="11742" max="11760" width="5.7109375" style="16" customWidth="1"/>
    <col min="11761" max="11761" width="13.42578125" style="16" customWidth="1"/>
    <col min="11762" max="11763" width="6.5703125" style="16" customWidth="1"/>
    <col min="11764" max="11783" width="5.7109375" style="16" customWidth="1"/>
    <col min="11784" max="11784" width="13.42578125" style="16" customWidth="1"/>
    <col min="11785" max="11786" width="6.5703125" style="16" customWidth="1"/>
    <col min="11787" max="11793" width="5.7109375" style="16" customWidth="1"/>
    <col min="11794" max="11794" width="6.42578125" style="16" customWidth="1"/>
    <col min="11795" max="11802" width="5.7109375" style="16" customWidth="1"/>
    <col min="11803" max="11803" width="10" style="16" customWidth="1"/>
    <col min="11804" max="11804" width="6.28515625" style="16" customWidth="1"/>
    <col min="11805" max="11974" width="8.85546875" style="16"/>
    <col min="11975" max="11975" width="2.28515625" style="16" customWidth="1"/>
    <col min="11976" max="11976" width="9.140625" style="16" customWidth="1"/>
    <col min="11977" max="11977" width="7.140625" style="16" customWidth="1"/>
    <col min="11978" max="11994" width="5.7109375" style="16" customWidth="1"/>
    <col min="11995" max="11995" width="13.7109375" style="16" customWidth="1"/>
    <col min="11996" max="11997" width="6.5703125" style="16" customWidth="1"/>
    <col min="11998" max="12016" width="5.7109375" style="16" customWidth="1"/>
    <col min="12017" max="12017" width="13.42578125" style="16" customWidth="1"/>
    <col min="12018" max="12019" width="6.5703125" style="16" customWidth="1"/>
    <col min="12020" max="12039" width="5.7109375" style="16" customWidth="1"/>
    <col min="12040" max="12040" width="13.42578125" style="16" customWidth="1"/>
    <col min="12041" max="12042" width="6.5703125" style="16" customWidth="1"/>
    <col min="12043" max="12049" width="5.7109375" style="16" customWidth="1"/>
    <col min="12050" max="12050" width="6.42578125" style="16" customWidth="1"/>
    <col min="12051" max="12058" width="5.7109375" style="16" customWidth="1"/>
    <col min="12059" max="12059" width="10" style="16" customWidth="1"/>
    <col min="12060" max="12060" width="6.28515625" style="16" customWidth="1"/>
    <col min="12061" max="12230" width="8.85546875" style="16"/>
    <col min="12231" max="12231" width="2.28515625" style="16" customWidth="1"/>
    <col min="12232" max="12232" width="9.140625" style="16" customWidth="1"/>
    <col min="12233" max="12233" width="7.140625" style="16" customWidth="1"/>
    <col min="12234" max="12250" width="5.7109375" style="16" customWidth="1"/>
    <col min="12251" max="12251" width="13.7109375" style="16" customWidth="1"/>
    <col min="12252" max="12253" width="6.5703125" style="16" customWidth="1"/>
    <col min="12254" max="12272" width="5.7109375" style="16" customWidth="1"/>
    <col min="12273" max="12273" width="13.42578125" style="16" customWidth="1"/>
    <col min="12274" max="12275" width="6.5703125" style="16" customWidth="1"/>
    <col min="12276" max="12295" width="5.7109375" style="16" customWidth="1"/>
    <col min="12296" max="12296" width="13.42578125" style="16" customWidth="1"/>
    <col min="12297" max="12298" width="6.5703125" style="16" customWidth="1"/>
    <col min="12299" max="12305" width="5.7109375" style="16" customWidth="1"/>
    <col min="12306" max="12306" width="6.42578125" style="16" customWidth="1"/>
    <col min="12307" max="12314" width="5.7109375" style="16" customWidth="1"/>
    <col min="12315" max="12315" width="10" style="16" customWidth="1"/>
    <col min="12316" max="12316" width="6.28515625" style="16" customWidth="1"/>
    <col min="12317" max="12486" width="8.85546875" style="16"/>
    <col min="12487" max="12487" width="2.28515625" style="16" customWidth="1"/>
    <col min="12488" max="12488" width="9.140625" style="16" customWidth="1"/>
    <col min="12489" max="12489" width="7.140625" style="16" customWidth="1"/>
    <col min="12490" max="12506" width="5.7109375" style="16" customWidth="1"/>
    <col min="12507" max="12507" width="13.7109375" style="16" customWidth="1"/>
    <col min="12508" max="12509" width="6.5703125" style="16" customWidth="1"/>
    <col min="12510" max="12528" width="5.7109375" style="16" customWidth="1"/>
    <col min="12529" max="12529" width="13.42578125" style="16" customWidth="1"/>
    <col min="12530" max="12531" width="6.5703125" style="16" customWidth="1"/>
    <col min="12532" max="12551" width="5.7109375" style="16" customWidth="1"/>
    <col min="12552" max="12552" width="13.42578125" style="16" customWidth="1"/>
    <col min="12553" max="12554" width="6.5703125" style="16" customWidth="1"/>
    <col min="12555" max="12561" width="5.7109375" style="16" customWidth="1"/>
    <col min="12562" max="12562" width="6.42578125" style="16" customWidth="1"/>
    <col min="12563" max="12570" width="5.7109375" style="16" customWidth="1"/>
    <col min="12571" max="12571" width="10" style="16" customWidth="1"/>
    <col min="12572" max="12572" width="6.28515625" style="16" customWidth="1"/>
    <col min="12573" max="12742" width="8.85546875" style="16"/>
    <col min="12743" max="12743" width="2.28515625" style="16" customWidth="1"/>
    <col min="12744" max="12744" width="9.140625" style="16" customWidth="1"/>
    <col min="12745" max="12745" width="7.140625" style="16" customWidth="1"/>
    <col min="12746" max="12762" width="5.7109375" style="16" customWidth="1"/>
    <col min="12763" max="12763" width="13.7109375" style="16" customWidth="1"/>
    <col min="12764" max="12765" width="6.5703125" style="16" customWidth="1"/>
    <col min="12766" max="12784" width="5.7109375" style="16" customWidth="1"/>
    <col min="12785" max="12785" width="13.42578125" style="16" customWidth="1"/>
    <col min="12786" max="12787" width="6.5703125" style="16" customWidth="1"/>
    <col min="12788" max="12807" width="5.7109375" style="16" customWidth="1"/>
    <col min="12808" max="12808" width="13.42578125" style="16" customWidth="1"/>
    <col min="12809" max="12810" width="6.5703125" style="16" customWidth="1"/>
    <col min="12811" max="12817" width="5.7109375" style="16" customWidth="1"/>
    <col min="12818" max="12818" width="6.42578125" style="16" customWidth="1"/>
    <col min="12819" max="12826" width="5.7109375" style="16" customWidth="1"/>
    <col min="12827" max="12827" width="10" style="16" customWidth="1"/>
    <col min="12828" max="12828" width="6.28515625" style="16" customWidth="1"/>
    <col min="12829" max="16377" width="8.85546875" style="16"/>
    <col min="16378" max="16384" width="8.85546875" style="16" customWidth="1"/>
  </cols>
  <sheetData>
    <row r="1" spans="1:95" ht="15.75" x14ac:dyDescent="0.25">
      <c r="C1" s="15"/>
      <c r="D1" s="15"/>
      <c r="E1" s="15"/>
      <c r="F1" s="15"/>
      <c r="AH1" s="59" t="s">
        <v>10</v>
      </c>
      <c r="AI1" s="59"/>
    </row>
    <row r="2" spans="1:95" ht="33" customHeight="1" x14ac:dyDescent="0.2">
      <c r="B2" s="60" t="s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95" x14ac:dyDescent="0.2">
      <c r="C3" s="15"/>
      <c r="D3" s="15"/>
      <c r="E3" s="15"/>
      <c r="F3" s="15"/>
      <c r="G3" s="16" t="s">
        <v>91</v>
      </c>
      <c r="M3" s="17"/>
      <c r="N3" s="17"/>
    </row>
    <row r="4" spans="1:95" x14ac:dyDescent="0.2">
      <c r="C4" s="15"/>
      <c r="D4" s="15"/>
      <c r="E4" s="15"/>
      <c r="F4" s="15"/>
      <c r="G4" s="16" t="s">
        <v>92</v>
      </c>
      <c r="W4" s="16" t="s">
        <v>93</v>
      </c>
    </row>
    <row r="5" spans="1:95" x14ac:dyDescent="0.2">
      <c r="C5" s="15"/>
      <c r="D5" s="15"/>
      <c r="E5" s="15"/>
      <c r="F5" s="15"/>
      <c r="G5" s="16" t="s">
        <v>94</v>
      </c>
      <c r="M5" s="16" t="s">
        <v>133</v>
      </c>
      <c r="O5" s="16" t="s">
        <v>103</v>
      </c>
      <c r="T5" s="16" t="s">
        <v>95</v>
      </c>
    </row>
    <row r="6" spans="1:95" ht="12.75" thickBot="1" x14ac:dyDescent="0.25"/>
    <row r="7" spans="1:95" s="20" customFormat="1" ht="14.45" customHeight="1" thickBot="1" x14ac:dyDescent="0.3">
      <c r="A7" s="19"/>
      <c r="B7" s="44" t="s">
        <v>0</v>
      </c>
      <c r="C7" s="45" t="s">
        <v>1</v>
      </c>
      <c r="D7" s="38" t="s">
        <v>12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41" t="s">
        <v>13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9"/>
      <c r="AK7" s="41" t="s">
        <v>14</v>
      </c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9"/>
      <c r="BB7" s="32"/>
      <c r="BC7" s="41" t="s">
        <v>15</v>
      </c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9"/>
      <c r="BT7" s="38" t="s">
        <v>97</v>
      </c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9"/>
      <c r="CQ7" s="51" t="s">
        <v>2</v>
      </c>
    </row>
    <row r="8" spans="1:95" s="20" customFormat="1" ht="33" customHeight="1" thickBot="1" x14ac:dyDescent="0.25">
      <c r="A8" s="19"/>
      <c r="B8" s="44"/>
      <c r="C8" s="46"/>
      <c r="D8" s="40" t="s">
        <v>3</v>
      </c>
      <c r="E8" s="40"/>
      <c r="F8" s="40"/>
      <c r="G8" s="40"/>
      <c r="H8" s="40"/>
      <c r="I8" s="40"/>
      <c r="J8" s="40"/>
      <c r="K8" s="40"/>
      <c r="L8" s="40"/>
      <c r="M8" s="49" t="s">
        <v>4</v>
      </c>
      <c r="N8" s="40"/>
      <c r="O8" s="40"/>
      <c r="P8" s="40"/>
      <c r="Q8" s="40"/>
      <c r="R8" s="40"/>
      <c r="S8" s="50"/>
      <c r="T8" s="47" t="s">
        <v>3</v>
      </c>
      <c r="U8" s="48"/>
      <c r="V8" s="48"/>
      <c r="W8" s="48"/>
      <c r="X8" s="48"/>
      <c r="Y8" s="48"/>
      <c r="Z8" s="48"/>
      <c r="AA8" s="48"/>
      <c r="AB8" s="48"/>
      <c r="AC8" s="28" t="s">
        <v>25</v>
      </c>
      <c r="AD8" s="65" t="s">
        <v>4</v>
      </c>
      <c r="AE8" s="66"/>
      <c r="AF8" s="66"/>
      <c r="AG8" s="66"/>
      <c r="AH8" s="67"/>
      <c r="AI8" s="4" t="s">
        <v>6</v>
      </c>
      <c r="AJ8" s="42" t="s">
        <v>8</v>
      </c>
      <c r="AK8" s="41" t="s">
        <v>3</v>
      </c>
      <c r="AL8" s="38"/>
      <c r="AM8" s="38"/>
      <c r="AN8" s="38"/>
      <c r="AO8" s="38"/>
      <c r="AP8" s="63"/>
      <c r="AQ8" s="63"/>
      <c r="AR8" s="63"/>
      <c r="AS8" s="64"/>
      <c r="AT8" s="23" t="s">
        <v>5</v>
      </c>
      <c r="AU8" s="27" t="s">
        <v>25</v>
      </c>
      <c r="AV8" s="41" t="s">
        <v>4</v>
      </c>
      <c r="AW8" s="38"/>
      <c r="AX8" s="38"/>
      <c r="AY8" s="38"/>
      <c r="AZ8" s="23" t="s">
        <v>24</v>
      </c>
      <c r="BA8" s="61" t="s">
        <v>8</v>
      </c>
      <c r="BB8" s="34"/>
      <c r="BC8" s="44" t="s">
        <v>3</v>
      </c>
      <c r="BD8" s="44"/>
      <c r="BE8" s="44"/>
      <c r="BF8" s="44"/>
      <c r="BG8" s="54"/>
      <c r="BH8" s="54"/>
      <c r="BI8" s="41" t="s">
        <v>5</v>
      </c>
      <c r="BJ8" s="38"/>
      <c r="BK8" s="39"/>
      <c r="BL8" s="41" t="s">
        <v>4</v>
      </c>
      <c r="BM8" s="38"/>
      <c r="BN8" s="38"/>
      <c r="BO8" s="38"/>
      <c r="BP8" s="38"/>
      <c r="BQ8" s="38"/>
      <c r="BR8" s="5" t="s">
        <v>6</v>
      </c>
      <c r="BS8" s="55" t="s">
        <v>8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7" t="s">
        <v>25</v>
      </c>
      <c r="CI8" s="58"/>
      <c r="CJ8" s="41" t="s">
        <v>4</v>
      </c>
      <c r="CK8" s="38"/>
      <c r="CL8" s="38"/>
      <c r="CM8" s="38"/>
      <c r="CN8" s="38"/>
      <c r="CO8" s="26" t="s">
        <v>24</v>
      </c>
      <c r="CP8" s="55" t="s">
        <v>8</v>
      </c>
      <c r="CQ8" s="52"/>
    </row>
    <row r="9" spans="1:95" ht="162" customHeight="1" thickBot="1" x14ac:dyDescent="0.25">
      <c r="B9" s="44"/>
      <c r="C9" s="46"/>
      <c r="D9" s="25" t="s">
        <v>9</v>
      </c>
      <c r="E9" s="25" t="s">
        <v>17</v>
      </c>
      <c r="F9" s="25" t="s">
        <v>27</v>
      </c>
      <c r="G9" s="6" t="s">
        <v>61</v>
      </c>
      <c r="H9" s="6" t="s">
        <v>62</v>
      </c>
      <c r="I9" s="6" t="s">
        <v>38</v>
      </c>
      <c r="J9" s="29" t="s">
        <v>26</v>
      </c>
      <c r="K9" s="30" t="s">
        <v>60</v>
      </c>
      <c r="L9" s="6" t="s">
        <v>28</v>
      </c>
      <c r="M9" s="7" t="s">
        <v>88</v>
      </c>
      <c r="N9" s="7" t="s">
        <v>29</v>
      </c>
      <c r="O9" s="7" t="s">
        <v>18</v>
      </c>
      <c r="P9" s="7" t="s">
        <v>19</v>
      </c>
      <c r="Q9" s="7" t="s">
        <v>23</v>
      </c>
      <c r="R9" s="7" t="s">
        <v>20</v>
      </c>
      <c r="S9" s="8" t="s">
        <v>8</v>
      </c>
      <c r="T9" s="6" t="s">
        <v>37</v>
      </c>
      <c r="U9" s="6" t="s">
        <v>63</v>
      </c>
      <c r="V9" s="6" t="s">
        <v>66</v>
      </c>
      <c r="W9" s="6" t="s">
        <v>45</v>
      </c>
      <c r="X9" s="6" t="s">
        <v>40</v>
      </c>
      <c r="Y9" s="6" t="s">
        <v>32</v>
      </c>
      <c r="Z9" s="6" t="s">
        <v>64</v>
      </c>
      <c r="AA9" s="6" t="s">
        <v>65</v>
      </c>
      <c r="AB9" s="6" t="s">
        <v>49</v>
      </c>
      <c r="AC9" s="6" t="s">
        <v>44</v>
      </c>
      <c r="AD9" s="7" t="s">
        <v>61</v>
      </c>
      <c r="AE9" s="7" t="s">
        <v>16</v>
      </c>
      <c r="AF9" s="7" t="s">
        <v>9</v>
      </c>
      <c r="AG9" s="7" t="s">
        <v>35</v>
      </c>
      <c r="AH9" s="7" t="s">
        <v>44</v>
      </c>
      <c r="AI9" s="6" t="s">
        <v>22</v>
      </c>
      <c r="AJ9" s="43"/>
      <c r="AK9" s="9" t="s">
        <v>50</v>
      </c>
      <c r="AL9" s="9" t="s">
        <v>39</v>
      </c>
      <c r="AM9" s="9" t="s">
        <v>52</v>
      </c>
      <c r="AN9" s="9" t="s">
        <v>67</v>
      </c>
      <c r="AO9" s="9" t="s">
        <v>41</v>
      </c>
      <c r="AP9" s="9" t="s">
        <v>43</v>
      </c>
      <c r="AQ9" s="9" t="s">
        <v>68</v>
      </c>
      <c r="AR9" s="9" t="s">
        <v>30</v>
      </c>
      <c r="AS9" s="9" t="s">
        <v>33</v>
      </c>
      <c r="AT9" s="10" t="s">
        <v>69</v>
      </c>
      <c r="AU9" s="9" t="s">
        <v>70</v>
      </c>
      <c r="AV9" s="9" t="s">
        <v>69</v>
      </c>
      <c r="AW9" s="9" t="s">
        <v>70</v>
      </c>
      <c r="AX9" s="9" t="s">
        <v>54</v>
      </c>
      <c r="AY9" s="9" t="s">
        <v>71</v>
      </c>
      <c r="AZ9" s="10" t="s">
        <v>47</v>
      </c>
      <c r="BA9" s="62"/>
      <c r="BB9" s="33" t="s">
        <v>1</v>
      </c>
      <c r="BC9" s="9" t="s">
        <v>21</v>
      </c>
      <c r="BD9" s="9" t="s">
        <v>51</v>
      </c>
      <c r="BE9" s="9" t="s">
        <v>72</v>
      </c>
      <c r="BF9" s="9" t="s">
        <v>31</v>
      </c>
      <c r="BG9" s="9" t="s">
        <v>53</v>
      </c>
      <c r="BH9" s="9" t="s">
        <v>73</v>
      </c>
      <c r="BI9" s="9" t="s">
        <v>74</v>
      </c>
      <c r="BJ9" s="9" t="s">
        <v>34</v>
      </c>
      <c r="BK9" s="9" t="s">
        <v>41</v>
      </c>
      <c r="BL9" s="9" t="s">
        <v>48</v>
      </c>
      <c r="BM9" s="9" t="s">
        <v>74</v>
      </c>
      <c r="BN9" s="9" t="s">
        <v>34</v>
      </c>
      <c r="BO9" s="10" t="s">
        <v>46</v>
      </c>
      <c r="BP9" s="10" t="s">
        <v>41</v>
      </c>
      <c r="BQ9" s="10" t="s">
        <v>75</v>
      </c>
      <c r="BR9" s="11" t="s">
        <v>55</v>
      </c>
      <c r="BS9" s="56"/>
      <c r="BT9" s="11" t="s">
        <v>36</v>
      </c>
      <c r="BU9" s="11" t="s">
        <v>76</v>
      </c>
      <c r="BV9" s="11" t="s">
        <v>77</v>
      </c>
      <c r="BW9" s="11" t="s">
        <v>78</v>
      </c>
      <c r="BX9" s="11" t="s">
        <v>42</v>
      </c>
      <c r="BY9" s="11" t="s">
        <v>79</v>
      </c>
      <c r="BZ9" s="11" t="s">
        <v>80</v>
      </c>
      <c r="CA9" s="11" t="s">
        <v>56</v>
      </c>
      <c r="CB9" s="11" t="s">
        <v>81</v>
      </c>
      <c r="CC9" s="11" t="s">
        <v>82</v>
      </c>
      <c r="CD9" s="11" t="s">
        <v>57</v>
      </c>
      <c r="CE9" s="11" t="s">
        <v>83</v>
      </c>
      <c r="CF9" s="11" t="s">
        <v>84</v>
      </c>
      <c r="CG9" s="11" t="s">
        <v>79</v>
      </c>
      <c r="CH9" s="11" t="s">
        <v>85</v>
      </c>
      <c r="CI9" s="11" t="s">
        <v>53</v>
      </c>
      <c r="CJ9" s="11" t="s">
        <v>53</v>
      </c>
      <c r="CK9" s="11" t="s">
        <v>85</v>
      </c>
      <c r="CL9" s="11" t="s">
        <v>58</v>
      </c>
      <c r="CM9" s="11" t="s">
        <v>87</v>
      </c>
      <c r="CN9" s="12" t="s">
        <v>86</v>
      </c>
      <c r="CO9" s="31" t="s">
        <v>59</v>
      </c>
      <c r="CP9" s="56"/>
      <c r="CQ9" s="53"/>
    </row>
    <row r="10" spans="1:95" ht="12.75" thickBot="1" x14ac:dyDescent="0.25">
      <c r="B10" s="36">
        <v>1</v>
      </c>
      <c r="C10" s="2">
        <v>1713180</v>
      </c>
      <c r="D10" s="35" t="s">
        <v>7</v>
      </c>
      <c r="E10" s="35" t="s">
        <v>7</v>
      </c>
      <c r="F10" s="35" t="s">
        <v>7</v>
      </c>
      <c r="G10" s="35" t="s">
        <v>7</v>
      </c>
      <c r="H10" s="35" t="s">
        <v>7</v>
      </c>
      <c r="I10" s="35" t="s">
        <v>7</v>
      </c>
      <c r="J10" s="35" t="s">
        <v>7</v>
      </c>
      <c r="K10" s="35" t="s">
        <v>7</v>
      </c>
      <c r="L10" s="35" t="s">
        <v>7</v>
      </c>
      <c r="M10" s="3">
        <v>3</v>
      </c>
      <c r="N10" s="3">
        <v>3</v>
      </c>
      <c r="O10" s="3">
        <v>3</v>
      </c>
      <c r="P10" s="3">
        <v>4</v>
      </c>
      <c r="Q10" s="3">
        <v>4</v>
      </c>
      <c r="R10" s="3"/>
      <c r="S10" s="21">
        <f t="shared" ref="S10:S26" si="0">IF(ISBLANK(D10)=TRUE,0,AVERAGE(D10:R10))</f>
        <v>3.4</v>
      </c>
      <c r="T10" s="35" t="s">
        <v>96</v>
      </c>
      <c r="U10" s="35" t="s">
        <v>7</v>
      </c>
      <c r="V10" s="35" t="s">
        <v>7</v>
      </c>
      <c r="W10" s="35" t="s">
        <v>7</v>
      </c>
      <c r="X10" s="35" t="s">
        <v>7</v>
      </c>
      <c r="Y10" s="35" t="s">
        <v>7</v>
      </c>
      <c r="Z10" s="35" t="s">
        <v>7</v>
      </c>
      <c r="AA10" s="35" t="s">
        <v>7</v>
      </c>
      <c r="AB10" s="35">
        <v>4</v>
      </c>
      <c r="AC10" s="3">
        <v>3</v>
      </c>
      <c r="AD10" s="3">
        <v>3</v>
      </c>
      <c r="AE10" s="3"/>
      <c r="AF10" s="3">
        <v>3</v>
      </c>
      <c r="AG10" s="3">
        <v>3</v>
      </c>
      <c r="AH10" s="3">
        <v>3</v>
      </c>
      <c r="AI10" s="3" t="s">
        <v>102</v>
      </c>
      <c r="AJ10" s="1">
        <f t="shared" ref="AJ10:AJ38" si="1">IF(ISBLANK(T10)=TRUE,0,AVERAGE(T10:AI10))</f>
        <v>3.1666666666666665</v>
      </c>
      <c r="AK10" s="35"/>
      <c r="AL10" s="35"/>
      <c r="AM10" s="35"/>
      <c r="AN10" s="35"/>
      <c r="AO10" s="35"/>
      <c r="AP10" s="35"/>
      <c r="AQ10" s="35"/>
      <c r="AR10" s="35"/>
      <c r="AS10" s="35"/>
      <c r="AT10" s="3"/>
      <c r="AU10" s="3"/>
      <c r="AV10" s="3"/>
      <c r="AW10" s="3"/>
      <c r="AX10" s="3"/>
      <c r="AY10" s="3"/>
      <c r="AZ10" s="3"/>
      <c r="BA10" s="1">
        <f t="shared" ref="BA10:BA44" si="2">IF(ISBLANK(AK10)=TRUE,0,AVERAGE(AK10:AZ10))</f>
        <v>0</v>
      </c>
      <c r="BB10" s="1" t="s">
        <v>104</v>
      </c>
      <c r="BC10" s="3" t="s">
        <v>102</v>
      </c>
      <c r="BD10" s="3" t="s">
        <v>102</v>
      </c>
      <c r="BE10" s="3" t="s">
        <v>102</v>
      </c>
      <c r="BF10" s="3" t="s">
        <v>102</v>
      </c>
      <c r="BG10" s="3" t="s">
        <v>102</v>
      </c>
      <c r="BH10" s="3" t="s">
        <v>102</v>
      </c>
      <c r="BI10" s="3" t="s">
        <v>102</v>
      </c>
      <c r="BJ10" s="3" t="s">
        <v>102</v>
      </c>
      <c r="BK10" s="23" t="s">
        <v>102</v>
      </c>
      <c r="BL10" s="23" t="s">
        <v>102</v>
      </c>
      <c r="BM10" s="23" t="s">
        <v>102</v>
      </c>
      <c r="BN10" s="23" t="s">
        <v>102</v>
      </c>
      <c r="BO10" s="23" t="s">
        <v>102</v>
      </c>
      <c r="BP10" s="23" t="s">
        <v>102</v>
      </c>
      <c r="BQ10" s="23" t="s">
        <v>102</v>
      </c>
      <c r="BR10" s="23" t="s">
        <v>102</v>
      </c>
      <c r="BS10" s="1" t="e">
        <f t="shared" ref="BS10:BS44" si="3">IF(ISBLANK(BC10)=TRUE,0,AVERAGE(BC10:BR10))</f>
        <v>#DIV/0!</v>
      </c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23"/>
      <c r="CJ10" s="23"/>
      <c r="CK10" s="23"/>
      <c r="CL10" s="23"/>
      <c r="CM10" s="23"/>
      <c r="CN10" s="23"/>
      <c r="CO10" s="23"/>
      <c r="CP10" s="1">
        <f>IF(ISBLANK(BT10)=TRUE,0,AVERAGE(BT10:CO10))</f>
        <v>0</v>
      </c>
      <c r="CQ10" s="22">
        <f>IFERROR(IF(#REF!=0,0,IF(#REF!=0,AVERAGE(#REF!),IF(BA10=0,AVERAGE(#REF!,#REF!),IF(BS10=0,AVERAGE(#REF!,#REF!,BA10),IF(CP10=0,AVERAGE(#REF!,#REF!,BA10,BS10),AVERAGE(#REF!,#REF!,BA10,BS10,CP10)))))),0)</f>
        <v>0</v>
      </c>
    </row>
    <row r="11" spans="1:95" ht="12.75" thickBot="1" x14ac:dyDescent="0.25">
      <c r="B11" s="36">
        <v>2</v>
      </c>
      <c r="C11" s="2">
        <v>1713182</v>
      </c>
      <c r="D11" s="35" t="s">
        <v>7</v>
      </c>
      <c r="E11" s="35" t="s">
        <v>7</v>
      </c>
      <c r="F11" s="35" t="s">
        <v>7</v>
      </c>
      <c r="G11" s="35" t="s">
        <v>7</v>
      </c>
      <c r="H11" s="35" t="s">
        <v>7</v>
      </c>
      <c r="I11" s="35" t="s">
        <v>7</v>
      </c>
      <c r="J11" s="35" t="s">
        <v>7</v>
      </c>
      <c r="K11" s="35" t="s">
        <v>7</v>
      </c>
      <c r="L11" s="35" t="s">
        <v>7</v>
      </c>
      <c r="M11" s="3">
        <v>4</v>
      </c>
      <c r="N11" s="3">
        <v>4</v>
      </c>
      <c r="O11" s="3">
        <v>5</v>
      </c>
      <c r="P11" s="3">
        <v>4</v>
      </c>
      <c r="Q11" s="3">
        <v>4</v>
      </c>
      <c r="R11" s="3">
        <v>3</v>
      </c>
      <c r="S11" s="21">
        <f t="shared" si="0"/>
        <v>4</v>
      </c>
      <c r="T11" s="35" t="s">
        <v>7</v>
      </c>
      <c r="U11" s="35" t="s">
        <v>7</v>
      </c>
      <c r="V11" s="35" t="s">
        <v>7</v>
      </c>
      <c r="W11" s="35" t="s">
        <v>7</v>
      </c>
      <c r="X11" s="35" t="s">
        <v>7</v>
      </c>
      <c r="Y11" s="35" t="s">
        <v>7</v>
      </c>
      <c r="Z11" s="35" t="s">
        <v>7</v>
      </c>
      <c r="AA11" s="35" t="s">
        <v>7</v>
      </c>
      <c r="AB11" s="35">
        <v>4</v>
      </c>
      <c r="AC11" s="3">
        <v>4</v>
      </c>
      <c r="AD11" s="3">
        <v>4</v>
      </c>
      <c r="AE11" s="3">
        <v>3</v>
      </c>
      <c r="AF11" s="3">
        <v>4</v>
      </c>
      <c r="AG11" s="3">
        <v>4</v>
      </c>
      <c r="AH11" s="3">
        <v>4</v>
      </c>
      <c r="AI11" s="3">
        <v>5</v>
      </c>
      <c r="AJ11" s="1">
        <f t="shared" si="1"/>
        <v>4</v>
      </c>
      <c r="AK11" s="35" t="s">
        <v>7</v>
      </c>
      <c r="AL11" s="35" t="s">
        <v>7</v>
      </c>
      <c r="AM11" s="35" t="s">
        <v>7</v>
      </c>
      <c r="AN11" s="35" t="s">
        <v>7</v>
      </c>
      <c r="AO11" s="35" t="s">
        <v>7</v>
      </c>
      <c r="AP11" s="35" t="s">
        <v>7</v>
      </c>
      <c r="AQ11" s="35" t="s">
        <v>7</v>
      </c>
      <c r="AR11" s="35" t="s">
        <v>7</v>
      </c>
      <c r="AS11" s="35" t="s">
        <v>7</v>
      </c>
      <c r="AT11" s="3">
        <v>5</v>
      </c>
      <c r="AU11" s="3">
        <v>4</v>
      </c>
      <c r="AV11" s="3">
        <v>4</v>
      </c>
      <c r="AW11" s="3">
        <v>4</v>
      </c>
      <c r="AX11" s="3">
        <v>4</v>
      </c>
      <c r="AY11" s="3">
        <v>4</v>
      </c>
      <c r="AZ11" s="3">
        <v>4</v>
      </c>
      <c r="BA11" s="1">
        <f t="shared" si="2"/>
        <v>4.1428571428571432</v>
      </c>
      <c r="BB11" s="1" t="s">
        <v>105</v>
      </c>
      <c r="BC11" s="3" t="s">
        <v>132</v>
      </c>
      <c r="BD11" s="3" t="s">
        <v>132</v>
      </c>
      <c r="BE11" s="3" t="s">
        <v>132</v>
      </c>
      <c r="BF11" s="3" t="s">
        <v>132</v>
      </c>
      <c r="BG11" s="3" t="s">
        <v>132</v>
      </c>
      <c r="BH11" s="3" t="s">
        <v>132</v>
      </c>
      <c r="BI11" s="3">
        <v>3</v>
      </c>
      <c r="BJ11" s="3">
        <v>3</v>
      </c>
      <c r="BK11" s="23">
        <v>4</v>
      </c>
      <c r="BL11" s="23">
        <v>3</v>
      </c>
      <c r="BM11" s="23">
        <v>3</v>
      </c>
      <c r="BN11" s="23">
        <v>3</v>
      </c>
      <c r="BO11" s="23">
        <v>4</v>
      </c>
      <c r="BP11" s="23">
        <v>4</v>
      </c>
      <c r="BQ11" s="23">
        <v>4</v>
      </c>
      <c r="BR11" s="23">
        <v>5</v>
      </c>
      <c r="BS11" s="1">
        <f t="shared" si="3"/>
        <v>3.6</v>
      </c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23"/>
      <c r="CJ11" s="24"/>
      <c r="CK11" s="24"/>
      <c r="CL11" s="24"/>
      <c r="CM11" s="24"/>
      <c r="CN11" s="24"/>
      <c r="CO11" s="24"/>
      <c r="CP11" s="1">
        <f t="shared" ref="CP11:CP44" si="4">IF(ISBLANK(BT11)=TRUE,0,AVERAGE(BT11:CO11))</f>
        <v>0</v>
      </c>
      <c r="CQ11" s="22">
        <f>IFERROR(IF(S19=0,0,IF(AJ19=0,AVERAGE(S19),IF(BA11=0,AVERAGE(S19,AJ19),IF(BS11=0,AVERAGE(S19,AJ19,BA11),IF(CP11=0,AVERAGE(S19,AJ19,BA11,BS11),AVERAGE(S19,AJ19,BA11,BS11,CP11)))))),0)</f>
        <v>3.7377976190476194</v>
      </c>
    </row>
    <row r="12" spans="1:95" ht="12.75" thickBot="1" x14ac:dyDescent="0.25">
      <c r="B12" s="36">
        <v>3</v>
      </c>
      <c r="C12" s="2">
        <v>1713367</v>
      </c>
      <c r="D12" s="35" t="s">
        <v>7</v>
      </c>
      <c r="E12" s="35" t="s">
        <v>7</v>
      </c>
      <c r="F12" s="35" t="s">
        <v>7</v>
      </c>
      <c r="G12" s="35" t="s">
        <v>7</v>
      </c>
      <c r="H12" s="35" t="s">
        <v>7</v>
      </c>
      <c r="I12" s="35" t="s">
        <v>7</v>
      </c>
      <c r="J12" s="35" t="s">
        <v>7</v>
      </c>
      <c r="K12" s="35" t="s">
        <v>7</v>
      </c>
      <c r="L12" s="35" t="s">
        <v>7</v>
      </c>
      <c r="M12" s="3">
        <v>4</v>
      </c>
      <c r="N12" s="3">
        <v>4</v>
      </c>
      <c r="O12" s="3">
        <v>3</v>
      </c>
      <c r="P12" s="3">
        <v>4</v>
      </c>
      <c r="Q12" s="3">
        <v>4</v>
      </c>
      <c r="R12" s="3">
        <v>3</v>
      </c>
      <c r="S12" s="21">
        <f t="shared" si="0"/>
        <v>3.6666666666666665</v>
      </c>
      <c r="T12" s="35" t="s">
        <v>7</v>
      </c>
      <c r="U12" s="35" t="s">
        <v>7</v>
      </c>
      <c r="V12" s="35" t="s">
        <v>7</v>
      </c>
      <c r="W12" s="35" t="s">
        <v>7</v>
      </c>
      <c r="X12" s="35" t="s">
        <v>7</v>
      </c>
      <c r="Y12" s="35" t="s">
        <v>7</v>
      </c>
      <c r="Z12" s="35" t="s">
        <v>7</v>
      </c>
      <c r="AA12" s="35" t="s">
        <v>7</v>
      </c>
      <c r="AB12" s="35">
        <v>4</v>
      </c>
      <c r="AC12" s="3">
        <v>3</v>
      </c>
      <c r="AD12" s="3">
        <v>3</v>
      </c>
      <c r="AE12" s="3">
        <v>3</v>
      </c>
      <c r="AF12" s="3">
        <v>4</v>
      </c>
      <c r="AG12" s="3">
        <v>3</v>
      </c>
      <c r="AH12" s="3">
        <v>3</v>
      </c>
      <c r="AI12" s="3" t="s">
        <v>102</v>
      </c>
      <c r="AJ12" s="1">
        <f t="shared" si="1"/>
        <v>3.2857142857142856</v>
      </c>
      <c r="AK12" s="35" t="s">
        <v>7</v>
      </c>
      <c r="AL12" s="35" t="s">
        <v>7</v>
      </c>
      <c r="AM12" s="35" t="s">
        <v>7</v>
      </c>
      <c r="AN12" s="35" t="s">
        <v>7</v>
      </c>
      <c r="AO12" s="35" t="s">
        <v>7</v>
      </c>
      <c r="AP12" s="35" t="s">
        <v>7</v>
      </c>
      <c r="AQ12" s="35" t="s">
        <v>7</v>
      </c>
      <c r="AR12" s="35" t="s">
        <v>7</v>
      </c>
      <c r="AS12" s="35" t="s">
        <v>7</v>
      </c>
      <c r="AT12" s="3">
        <v>5</v>
      </c>
      <c r="AU12" s="3">
        <v>5</v>
      </c>
      <c r="AV12" s="3">
        <v>4</v>
      </c>
      <c r="AW12" s="3">
        <v>5</v>
      </c>
      <c r="AX12" s="3">
        <v>5</v>
      </c>
      <c r="AY12" s="3">
        <v>5</v>
      </c>
      <c r="AZ12" s="3">
        <v>5</v>
      </c>
      <c r="BA12" s="1">
        <f t="shared" si="2"/>
        <v>4.8571428571428568</v>
      </c>
      <c r="BB12" s="1" t="s">
        <v>106</v>
      </c>
      <c r="BC12" s="3" t="s">
        <v>132</v>
      </c>
      <c r="BD12" s="3" t="s">
        <v>132</v>
      </c>
      <c r="BE12" s="3" t="s">
        <v>132</v>
      </c>
      <c r="BF12" s="3" t="s">
        <v>132</v>
      </c>
      <c r="BG12" s="3" t="s">
        <v>132</v>
      </c>
      <c r="BH12" s="3" t="s">
        <v>132</v>
      </c>
      <c r="BI12" s="3">
        <v>4</v>
      </c>
      <c r="BJ12" s="3">
        <v>4</v>
      </c>
      <c r="BK12" s="23">
        <v>5</v>
      </c>
      <c r="BL12" s="23">
        <v>3</v>
      </c>
      <c r="BM12" s="23">
        <v>4</v>
      </c>
      <c r="BN12" s="23">
        <v>4</v>
      </c>
      <c r="BO12" s="23">
        <v>5</v>
      </c>
      <c r="BP12" s="23">
        <v>5</v>
      </c>
      <c r="BQ12" s="23">
        <v>4</v>
      </c>
      <c r="BR12" s="23">
        <v>5</v>
      </c>
      <c r="BS12" s="1">
        <f t="shared" si="3"/>
        <v>4.3</v>
      </c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23"/>
      <c r="CJ12" s="24"/>
      <c r="CK12" s="24"/>
      <c r="CL12" s="24"/>
      <c r="CM12" s="24"/>
      <c r="CN12" s="24"/>
      <c r="CO12" s="24"/>
      <c r="CP12" s="1">
        <f t="shared" si="4"/>
        <v>0</v>
      </c>
      <c r="CQ12" s="22">
        <f>IFERROR(IF(S20=0,0,IF(AJ20=0,AVERAGE(S20),IF(BA12=0,AVERAGE(S20,AJ20),IF(BS12=0,AVERAGE(S20,AJ20,BA12),IF(CP12=0,AVERAGE(S20,AJ20,BA12,BS12),AVERAGE(S20,AJ20,BA12,BS12,CP12)))))),0)</f>
        <v>4.4872023809523816</v>
      </c>
    </row>
    <row r="13" spans="1:95" ht="12.75" thickBot="1" x14ac:dyDescent="0.25">
      <c r="B13" s="36">
        <v>4</v>
      </c>
      <c r="C13" s="2">
        <v>1713183</v>
      </c>
      <c r="D13" s="35" t="s">
        <v>7</v>
      </c>
      <c r="E13" s="35" t="s">
        <v>7</v>
      </c>
      <c r="F13" s="35" t="s">
        <v>7</v>
      </c>
      <c r="G13" s="35" t="s">
        <v>7</v>
      </c>
      <c r="H13" s="35" t="s">
        <v>7</v>
      </c>
      <c r="I13" s="35" t="s">
        <v>7</v>
      </c>
      <c r="J13" s="35" t="s">
        <v>7</v>
      </c>
      <c r="K13" s="35" t="s">
        <v>7</v>
      </c>
      <c r="L13" s="35" t="s">
        <v>7</v>
      </c>
      <c r="M13" s="3">
        <v>4</v>
      </c>
      <c r="N13" s="3">
        <v>3</v>
      </c>
      <c r="O13" s="3">
        <v>4</v>
      </c>
      <c r="P13" s="3">
        <v>5</v>
      </c>
      <c r="Q13" s="3">
        <v>4</v>
      </c>
      <c r="R13" s="3">
        <v>4</v>
      </c>
      <c r="S13" s="21">
        <f t="shared" si="0"/>
        <v>4</v>
      </c>
      <c r="T13" s="35" t="s">
        <v>7</v>
      </c>
      <c r="U13" s="35" t="s">
        <v>7</v>
      </c>
      <c r="V13" s="35" t="s">
        <v>7</v>
      </c>
      <c r="W13" s="35" t="s">
        <v>7</v>
      </c>
      <c r="X13" s="35" t="s">
        <v>7</v>
      </c>
      <c r="Y13" s="35" t="s">
        <v>7</v>
      </c>
      <c r="Z13" s="35" t="s">
        <v>7</v>
      </c>
      <c r="AA13" s="35" t="s">
        <v>7</v>
      </c>
      <c r="AB13" s="35">
        <v>4</v>
      </c>
      <c r="AC13" s="3">
        <v>4</v>
      </c>
      <c r="AD13" s="3">
        <v>3</v>
      </c>
      <c r="AE13" s="3">
        <v>3</v>
      </c>
      <c r="AF13" s="3">
        <v>3</v>
      </c>
      <c r="AG13" s="3">
        <v>3</v>
      </c>
      <c r="AH13" s="3">
        <v>4</v>
      </c>
      <c r="AI13" s="3">
        <v>4</v>
      </c>
      <c r="AJ13" s="1">
        <f t="shared" si="1"/>
        <v>3.5</v>
      </c>
      <c r="AK13" s="35" t="s">
        <v>7</v>
      </c>
      <c r="AL13" s="35" t="s">
        <v>7</v>
      </c>
      <c r="AM13" s="35" t="s">
        <v>7</v>
      </c>
      <c r="AN13" s="35" t="s">
        <v>7</v>
      </c>
      <c r="AO13" s="35" t="s">
        <v>7</v>
      </c>
      <c r="AP13" s="35" t="s">
        <v>7</v>
      </c>
      <c r="AQ13" s="35" t="s">
        <v>7</v>
      </c>
      <c r="AR13" s="35" t="s">
        <v>7</v>
      </c>
      <c r="AS13" s="35" t="s">
        <v>7</v>
      </c>
      <c r="AT13" s="3">
        <v>4</v>
      </c>
      <c r="AU13" s="3">
        <v>5</v>
      </c>
      <c r="AV13" s="3">
        <v>5</v>
      </c>
      <c r="AW13" s="3">
        <v>5</v>
      </c>
      <c r="AX13" s="3">
        <v>5</v>
      </c>
      <c r="AY13" s="3">
        <v>5</v>
      </c>
      <c r="AZ13" s="3">
        <v>5</v>
      </c>
      <c r="BA13" s="1">
        <f t="shared" si="2"/>
        <v>4.8571428571428568</v>
      </c>
      <c r="BB13" s="1" t="s">
        <v>107</v>
      </c>
      <c r="BC13" s="3" t="s">
        <v>132</v>
      </c>
      <c r="BD13" s="3" t="s">
        <v>132</v>
      </c>
      <c r="BE13" s="3" t="s">
        <v>132</v>
      </c>
      <c r="BF13" s="3" t="s">
        <v>132</v>
      </c>
      <c r="BG13" s="3" t="s">
        <v>132</v>
      </c>
      <c r="BH13" s="3" t="s">
        <v>132</v>
      </c>
      <c r="BI13" s="3">
        <v>5</v>
      </c>
      <c r="BJ13" s="3">
        <v>3</v>
      </c>
      <c r="BK13" s="23">
        <v>5</v>
      </c>
      <c r="BL13" s="23">
        <v>4</v>
      </c>
      <c r="BM13" s="23">
        <v>4</v>
      </c>
      <c r="BN13" s="23">
        <v>3</v>
      </c>
      <c r="BO13" s="23">
        <v>4</v>
      </c>
      <c r="BP13" s="23">
        <v>5</v>
      </c>
      <c r="BQ13" s="23">
        <v>3</v>
      </c>
      <c r="BR13" s="23">
        <v>5</v>
      </c>
      <c r="BS13" s="1">
        <f t="shared" si="3"/>
        <v>4.0999999999999996</v>
      </c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23"/>
      <c r="CJ13" s="23"/>
      <c r="CK13" s="23"/>
      <c r="CL13" s="23"/>
      <c r="CM13" s="23"/>
      <c r="CN13" s="23"/>
      <c r="CO13" s="23"/>
      <c r="CP13" s="1">
        <f t="shared" si="4"/>
        <v>0</v>
      </c>
      <c r="CQ13" s="22">
        <f t="shared" ref="CQ13:CQ19" si="5">IFERROR(IF(S11=0,0,IF(AJ11=0,AVERAGE(S11),IF(BA13=0,AVERAGE(S11,AJ11),IF(BS13=0,AVERAGE(S11,AJ11,BA13),IF(CP13=0,AVERAGE(S11,AJ11,BA13,BS13),AVERAGE(S11,AJ11,BA13,BS13,CP13)))))),0)</f>
        <v>4.2392857142857139</v>
      </c>
    </row>
    <row r="14" spans="1:95" ht="12.75" thickBot="1" x14ac:dyDescent="0.25">
      <c r="B14" s="36">
        <v>5</v>
      </c>
      <c r="C14" s="2">
        <v>1713368</v>
      </c>
      <c r="D14" s="35" t="s">
        <v>7</v>
      </c>
      <c r="E14" s="3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35" t="s">
        <v>7</v>
      </c>
      <c r="K14" s="35" t="s">
        <v>7</v>
      </c>
      <c r="L14" s="35" t="s">
        <v>7</v>
      </c>
      <c r="M14" s="3">
        <v>4</v>
      </c>
      <c r="N14" s="3">
        <v>4</v>
      </c>
      <c r="O14" s="3">
        <v>5</v>
      </c>
      <c r="P14" s="3">
        <v>5</v>
      </c>
      <c r="Q14" s="3">
        <v>4</v>
      </c>
      <c r="R14" s="3">
        <v>4</v>
      </c>
      <c r="S14" s="21">
        <f t="shared" si="0"/>
        <v>4.333333333333333</v>
      </c>
      <c r="T14" s="35" t="s">
        <v>7</v>
      </c>
      <c r="U14" s="35" t="s">
        <v>7</v>
      </c>
      <c r="V14" s="35" t="s">
        <v>7</v>
      </c>
      <c r="W14" s="35" t="s">
        <v>7</v>
      </c>
      <c r="X14" s="35" t="s">
        <v>7</v>
      </c>
      <c r="Y14" s="35" t="s">
        <v>7</v>
      </c>
      <c r="Z14" s="35" t="s">
        <v>7</v>
      </c>
      <c r="AA14" s="35" t="s">
        <v>7</v>
      </c>
      <c r="AB14" s="35">
        <v>5</v>
      </c>
      <c r="AC14" s="3">
        <v>4</v>
      </c>
      <c r="AD14" s="3">
        <v>4</v>
      </c>
      <c r="AE14" s="3">
        <v>3</v>
      </c>
      <c r="AF14" s="3">
        <v>4</v>
      </c>
      <c r="AG14" s="3">
        <v>4</v>
      </c>
      <c r="AH14" s="3">
        <v>4</v>
      </c>
      <c r="AI14" s="3">
        <v>5</v>
      </c>
      <c r="AJ14" s="1">
        <f t="shared" si="1"/>
        <v>4.125</v>
      </c>
      <c r="AK14" s="35" t="s">
        <v>7</v>
      </c>
      <c r="AL14" s="35" t="s">
        <v>7</v>
      </c>
      <c r="AM14" s="35" t="s">
        <v>7</v>
      </c>
      <c r="AN14" s="35" t="s">
        <v>7</v>
      </c>
      <c r="AO14" s="35" t="s">
        <v>7</v>
      </c>
      <c r="AP14" s="35" t="s">
        <v>7</v>
      </c>
      <c r="AQ14" s="35" t="s">
        <v>7</v>
      </c>
      <c r="AR14" s="35" t="s">
        <v>7</v>
      </c>
      <c r="AS14" s="35" t="s">
        <v>7</v>
      </c>
      <c r="AT14" s="3">
        <v>4</v>
      </c>
      <c r="AU14" s="3">
        <v>4</v>
      </c>
      <c r="AV14" s="3">
        <v>5</v>
      </c>
      <c r="AW14" s="3">
        <v>4</v>
      </c>
      <c r="AX14" s="3">
        <v>4</v>
      </c>
      <c r="AY14" s="3">
        <v>4</v>
      </c>
      <c r="AZ14" s="3">
        <v>4</v>
      </c>
      <c r="BA14" s="1">
        <f t="shared" si="2"/>
        <v>4.1428571428571432</v>
      </c>
      <c r="BB14" s="1" t="s">
        <v>108</v>
      </c>
      <c r="BC14" s="3" t="s">
        <v>132</v>
      </c>
      <c r="BD14" s="3" t="s">
        <v>132</v>
      </c>
      <c r="BE14" s="3" t="s">
        <v>132</v>
      </c>
      <c r="BF14" s="3" t="s">
        <v>132</v>
      </c>
      <c r="BG14" s="3" t="s">
        <v>132</v>
      </c>
      <c r="BH14" s="3" t="s">
        <v>132</v>
      </c>
      <c r="BI14" s="3">
        <v>4</v>
      </c>
      <c r="BJ14" s="3">
        <v>4</v>
      </c>
      <c r="BK14" s="23">
        <v>5</v>
      </c>
      <c r="BL14" s="23">
        <v>4</v>
      </c>
      <c r="BM14" s="23">
        <v>4</v>
      </c>
      <c r="BN14" s="23">
        <v>4</v>
      </c>
      <c r="BO14" s="23">
        <v>5</v>
      </c>
      <c r="BP14" s="23">
        <v>4</v>
      </c>
      <c r="BQ14" s="23">
        <v>4</v>
      </c>
      <c r="BR14" s="23">
        <v>4</v>
      </c>
      <c r="BS14" s="1">
        <f t="shared" si="3"/>
        <v>4.2</v>
      </c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23"/>
      <c r="CJ14" s="23"/>
      <c r="CK14" s="23"/>
      <c r="CL14" s="23"/>
      <c r="CM14" s="23"/>
      <c r="CN14" s="23"/>
      <c r="CO14" s="23"/>
      <c r="CP14" s="1">
        <f t="shared" si="4"/>
        <v>0</v>
      </c>
      <c r="CQ14" s="22">
        <f t="shared" si="5"/>
        <v>3.8238095238095235</v>
      </c>
    </row>
    <row r="15" spans="1:95" ht="12.75" thickBot="1" x14ac:dyDescent="0.25">
      <c r="B15" s="36">
        <v>6</v>
      </c>
      <c r="C15" s="2">
        <v>1713184</v>
      </c>
      <c r="D15" s="35" t="s">
        <v>7</v>
      </c>
      <c r="E15" s="35" t="s">
        <v>7</v>
      </c>
      <c r="F15" s="35" t="s">
        <v>7</v>
      </c>
      <c r="G15" s="35" t="s">
        <v>7</v>
      </c>
      <c r="H15" s="35" t="s">
        <v>7</v>
      </c>
      <c r="I15" s="35" t="s">
        <v>7</v>
      </c>
      <c r="J15" s="35" t="s">
        <v>7</v>
      </c>
      <c r="K15" s="35" t="s">
        <v>7</v>
      </c>
      <c r="L15" s="35" t="s">
        <v>7</v>
      </c>
      <c r="M15" s="3">
        <v>4</v>
      </c>
      <c r="N15" s="3">
        <v>4</v>
      </c>
      <c r="O15" s="3">
        <v>3</v>
      </c>
      <c r="P15" s="3">
        <v>5</v>
      </c>
      <c r="Q15" s="3">
        <v>4</v>
      </c>
      <c r="R15" s="3">
        <v>3</v>
      </c>
      <c r="S15" s="21">
        <f t="shared" si="0"/>
        <v>3.8333333333333335</v>
      </c>
      <c r="T15" s="35" t="s">
        <v>7</v>
      </c>
      <c r="U15" s="35" t="s">
        <v>7</v>
      </c>
      <c r="V15" s="35" t="s">
        <v>7</v>
      </c>
      <c r="W15" s="35" t="s">
        <v>7</v>
      </c>
      <c r="X15" s="35" t="s">
        <v>7</v>
      </c>
      <c r="Y15" s="35" t="s">
        <v>7</v>
      </c>
      <c r="Z15" s="35" t="s">
        <v>7</v>
      </c>
      <c r="AA15" s="35" t="s">
        <v>7</v>
      </c>
      <c r="AB15" s="35">
        <v>4</v>
      </c>
      <c r="AC15" s="3">
        <v>4</v>
      </c>
      <c r="AD15" s="3">
        <v>4</v>
      </c>
      <c r="AE15" s="3">
        <v>3</v>
      </c>
      <c r="AF15" s="3">
        <v>4</v>
      </c>
      <c r="AG15" s="3">
        <v>4</v>
      </c>
      <c r="AH15" s="3">
        <v>4</v>
      </c>
      <c r="AI15" s="3">
        <v>4</v>
      </c>
      <c r="AJ15" s="1">
        <f t="shared" si="1"/>
        <v>3.875</v>
      </c>
      <c r="AK15" s="35" t="s">
        <v>7</v>
      </c>
      <c r="AL15" s="35" t="s">
        <v>7</v>
      </c>
      <c r="AM15" s="35" t="s">
        <v>7</v>
      </c>
      <c r="AN15" s="35" t="s">
        <v>7</v>
      </c>
      <c r="AO15" s="35" t="s">
        <v>7</v>
      </c>
      <c r="AP15" s="35" t="s">
        <v>7</v>
      </c>
      <c r="AQ15" s="35" t="s">
        <v>7</v>
      </c>
      <c r="AR15" s="35" t="s">
        <v>7</v>
      </c>
      <c r="AS15" s="35" t="s">
        <v>7</v>
      </c>
      <c r="AT15" s="3">
        <v>5</v>
      </c>
      <c r="AU15" s="3">
        <v>4</v>
      </c>
      <c r="AV15" s="3">
        <v>4</v>
      </c>
      <c r="AW15" s="3">
        <v>4</v>
      </c>
      <c r="AX15" s="3">
        <v>4</v>
      </c>
      <c r="AY15" s="3">
        <v>4</v>
      </c>
      <c r="AZ15" s="3">
        <v>4</v>
      </c>
      <c r="BA15" s="1">
        <f t="shared" si="2"/>
        <v>4.1428571428571432</v>
      </c>
      <c r="BB15" s="1" t="s">
        <v>109</v>
      </c>
      <c r="BC15" s="3" t="s">
        <v>132</v>
      </c>
      <c r="BD15" s="3" t="s">
        <v>132</v>
      </c>
      <c r="BE15" s="3" t="s">
        <v>132</v>
      </c>
      <c r="BF15" s="3" t="s">
        <v>132</v>
      </c>
      <c r="BG15" s="3" t="s">
        <v>132</v>
      </c>
      <c r="BH15" s="3" t="s">
        <v>132</v>
      </c>
      <c r="BI15" s="3">
        <v>4</v>
      </c>
      <c r="BJ15" s="3">
        <v>4</v>
      </c>
      <c r="BK15" s="23">
        <v>4</v>
      </c>
      <c r="BL15" s="23">
        <v>4</v>
      </c>
      <c r="BM15" s="23">
        <v>4</v>
      </c>
      <c r="BN15" s="23">
        <v>4</v>
      </c>
      <c r="BO15" s="23">
        <v>4</v>
      </c>
      <c r="BP15" s="23">
        <v>4</v>
      </c>
      <c r="BQ15" s="23">
        <v>4</v>
      </c>
      <c r="BR15" s="23" t="s">
        <v>102</v>
      </c>
      <c r="BS15" s="1">
        <f t="shared" si="3"/>
        <v>4</v>
      </c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23"/>
      <c r="CJ15" s="23"/>
      <c r="CK15" s="23"/>
      <c r="CL15" s="23"/>
      <c r="CM15" s="23"/>
      <c r="CN15" s="23"/>
      <c r="CO15" s="23"/>
      <c r="CP15" s="1">
        <f t="shared" si="4"/>
        <v>0</v>
      </c>
      <c r="CQ15" s="22">
        <f t="shared" si="5"/>
        <v>3.9107142857142856</v>
      </c>
    </row>
    <row r="16" spans="1:95" ht="12.75" thickBot="1" x14ac:dyDescent="0.25">
      <c r="B16" s="36">
        <v>7</v>
      </c>
      <c r="C16" s="2">
        <v>1713185</v>
      </c>
      <c r="D16" s="35" t="s">
        <v>7</v>
      </c>
      <c r="E16" s="35" t="s">
        <v>7</v>
      </c>
      <c r="F16" s="35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5" t="s">
        <v>7</v>
      </c>
      <c r="L16" s="35" t="s">
        <v>7</v>
      </c>
      <c r="M16" s="3">
        <v>3</v>
      </c>
      <c r="N16" s="3">
        <v>3</v>
      </c>
      <c r="O16" s="3">
        <v>4</v>
      </c>
      <c r="P16" s="3">
        <v>4</v>
      </c>
      <c r="Q16" s="3">
        <v>4</v>
      </c>
      <c r="R16" s="3">
        <v>3</v>
      </c>
      <c r="S16" s="21">
        <f t="shared" si="0"/>
        <v>3.5</v>
      </c>
      <c r="T16" s="35" t="s">
        <v>7</v>
      </c>
      <c r="U16" s="35" t="s">
        <v>7</v>
      </c>
      <c r="V16" s="35" t="s">
        <v>7</v>
      </c>
      <c r="W16" s="35" t="s">
        <v>7</v>
      </c>
      <c r="X16" s="35" t="s">
        <v>7</v>
      </c>
      <c r="Y16" s="35" t="s">
        <v>7</v>
      </c>
      <c r="Z16" s="35" t="s">
        <v>7</v>
      </c>
      <c r="AA16" s="35" t="s">
        <v>7</v>
      </c>
      <c r="AB16" s="35">
        <v>4</v>
      </c>
      <c r="AC16" s="3">
        <v>4</v>
      </c>
      <c r="AD16" s="3">
        <v>4</v>
      </c>
      <c r="AE16" s="3">
        <v>3</v>
      </c>
      <c r="AF16" s="3">
        <v>4</v>
      </c>
      <c r="AG16" s="3">
        <v>3</v>
      </c>
      <c r="AH16" s="3">
        <v>4</v>
      </c>
      <c r="AI16" s="3">
        <v>4</v>
      </c>
      <c r="AJ16" s="1">
        <f t="shared" si="1"/>
        <v>3.75</v>
      </c>
      <c r="AK16" s="35" t="s">
        <v>7</v>
      </c>
      <c r="AL16" s="35" t="s">
        <v>7</v>
      </c>
      <c r="AM16" s="35" t="s">
        <v>7</v>
      </c>
      <c r="AN16" s="35" t="s">
        <v>7</v>
      </c>
      <c r="AO16" s="35" t="s">
        <v>7</v>
      </c>
      <c r="AP16" s="35" t="s">
        <v>7</v>
      </c>
      <c r="AQ16" s="35" t="s">
        <v>7</v>
      </c>
      <c r="AR16" s="35" t="s">
        <v>7</v>
      </c>
      <c r="AS16" s="35" t="s">
        <v>7</v>
      </c>
      <c r="AT16" s="3">
        <v>4</v>
      </c>
      <c r="AU16" s="3">
        <v>4</v>
      </c>
      <c r="AV16" s="3">
        <v>5</v>
      </c>
      <c r="AW16" s="3">
        <v>4</v>
      </c>
      <c r="AX16" s="3">
        <v>4</v>
      </c>
      <c r="AY16" s="3">
        <v>4</v>
      </c>
      <c r="AZ16" s="3">
        <v>4</v>
      </c>
      <c r="BA16" s="1">
        <f t="shared" si="2"/>
        <v>4.1428571428571432</v>
      </c>
      <c r="BB16" s="1" t="s">
        <v>110</v>
      </c>
      <c r="BC16" s="3" t="s">
        <v>132</v>
      </c>
      <c r="BD16" s="3" t="s">
        <v>132</v>
      </c>
      <c r="BE16" s="3" t="s">
        <v>132</v>
      </c>
      <c r="BF16" s="3" t="s">
        <v>132</v>
      </c>
      <c r="BG16" s="3" t="s">
        <v>132</v>
      </c>
      <c r="BH16" s="3" t="s">
        <v>132</v>
      </c>
      <c r="BI16" s="3">
        <v>4</v>
      </c>
      <c r="BJ16" s="3">
        <v>4</v>
      </c>
      <c r="BK16" s="23">
        <v>4</v>
      </c>
      <c r="BL16" s="23">
        <v>4</v>
      </c>
      <c r="BM16" s="23">
        <v>4</v>
      </c>
      <c r="BN16" s="23">
        <v>4</v>
      </c>
      <c r="BO16" s="23">
        <v>4</v>
      </c>
      <c r="BP16" s="23">
        <v>4</v>
      </c>
      <c r="BQ16" s="23">
        <v>3</v>
      </c>
      <c r="BR16" s="23">
        <v>4</v>
      </c>
      <c r="BS16" s="1">
        <f t="shared" si="3"/>
        <v>3.9</v>
      </c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23"/>
      <c r="CJ16" s="23"/>
      <c r="CK16" s="23"/>
      <c r="CL16" s="23"/>
      <c r="CM16" s="23"/>
      <c r="CN16" s="23"/>
      <c r="CO16" s="23"/>
      <c r="CP16" s="1">
        <f t="shared" si="4"/>
        <v>0</v>
      </c>
      <c r="CQ16" s="22">
        <f t="shared" si="5"/>
        <v>4.1252976190476183</v>
      </c>
    </row>
    <row r="17" spans="2:95" ht="12.75" thickBot="1" x14ac:dyDescent="0.25">
      <c r="B17" s="36">
        <v>8</v>
      </c>
      <c r="C17" s="2">
        <v>1713186</v>
      </c>
      <c r="D17" s="35" t="s">
        <v>7</v>
      </c>
      <c r="E17" s="35" t="s">
        <v>7</v>
      </c>
      <c r="F17" s="35" t="s">
        <v>7</v>
      </c>
      <c r="G17" s="35" t="s">
        <v>7</v>
      </c>
      <c r="H17" s="35" t="s">
        <v>7</v>
      </c>
      <c r="I17" s="35" t="s">
        <v>7</v>
      </c>
      <c r="J17" s="35" t="s">
        <v>7</v>
      </c>
      <c r="K17" s="35" t="s">
        <v>7</v>
      </c>
      <c r="L17" s="35" t="s">
        <v>7</v>
      </c>
      <c r="M17" s="3">
        <v>4</v>
      </c>
      <c r="N17" s="3">
        <v>3</v>
      </c>
      <c r="O17" s="3">
        <v>4</v>
      </c>
      <c r="P17" s="3">
        <v>4</v>
      </c>
      <c r="Q17" s="3">
        <v>4</v>
      </c>
      <c r="R17" s="3"/>
      <c r="S17" s="21">
        <f t="shared" si="0"/>
        <v>3.8</v>
      </c>
      <c r="T17" s="35" t="s">
        <v>7</v>
      </c>
      <c r="U17" s="35" t="s">
        <v>7</v>
      </c>
      <c r="V17" s="35" t="s">
        <v>7</v>
      </c>
      <c r="W17" s="35" t="s">
        <v>7</v>
      </c>
      <c r="X17" s="35" t="s">
        <v>7</v>
      </c>
      <c r="Y17" s="35" t="s">
        <v>7</v>
      </c>
      <c r="Z17" s="35" t="s">
        <v>7</v>
      </c>
      <c r="AA17" s="35" t="s">
        <v>7</v>
      </c>
      <c r="AB17" s="35">
        <v>4</v>
      </c>
      <c r="AC17" s="3">
        <v>4</v>
      </c>
      <c r="AD17" s="3">
        <v>4</v>
      </c>
      <c r="AE17" s="3">
        <v>3</v>
      </c>
      <c r="AF17" s="3">
        <v>4</v>
      </c>
      <c r="AG17" s="3">
        <v>4</v>
      </c>
      <c r="AH17" s="3">
        <v>4</v>
      </c>
      <c r="AI17" s="3">
        <v>4</v>
      </c>
      <c r="AJ17" s="1">
        <f t="shared" si="1"/>
        <v>3.875</v>
      </c>
      <c r="AK17" s="35" t="s">
        <v>7</v>
      </c>
      <c r="AL17" s="35" t="s">
        <v>7</v>
      </c>
      <c r="AM17" s="35" t="s">
        <v>7</v>
      </c>
      <c r="AN17" s="35" t="s">
        <v>7</v>
      </c>
      <c r="AO17" s="35" t="s">
        <v>7</v>
      </c>
      <c r="AP17" s="35" t="s">
        <v>7</v>
      </c>
      <c r="AQ17" s="35" t="s">
        <v>7</v>
      </c>
      <c r="AR17" s="35" t="s">
        <v>7</v>
      </c>
      <c r="AS17" s="35" t="s">
        <v>7</v>
      </c>
      <c r="AT17" s="3">
        <v>5</v>
      </c>
      <c r="AU17" s="3">
        <v>5</v>
      </c>
      <c r="AV17" s="3">
        <v>4</v>
      </c>
      <c r="AW17" s="3">
        <v>5</v>
      </c>
      <c r="AX17" s="3">
        <v>5</v>
      </c>
      <c r="AY17" s="3">
        <v>5</v>
      </c>
      <c r="AZ17" s="3">
        <v>5</v>
      </c>
      <c r="BA17" s="1">
        <f t="shared" si="2"/>
        <v>4.8571428571428568</v>
      </c>
      <c r="BB17" s="1" t="s">
        <v>111</v>
      </c>
      <c r="BC17" s="3" t="s">
        <v>132</v>
      </c>
      <c r="BD17" s="3" t="s">
        <v>132</v>
      </c>
      <c r="BE17" s="3" t="s">
        <v>132</v>
      </c>
      <c r="BF17" s="3" t="s">
        <v>132</v>
      </c>
      <c r="BG17" s="3" t="s">
        <v>132</v>
      </c>
      <c r="BH17" s="3" t="s">
        <v>132</v>
      </c>
      <c r="BI17" s="3">
        <v>4</v>
      </c>
      <c r="BJ17" s="3">
        <v>4</v>
      </c>
      <c r="BK17" s="23">
        <v>5</v>
      </c>
      <c r="BL17" s="23">
        <v>4</v>
      </c>
      <c r="BM17" s="23">
        <v>4</v>
      </c>
      <c r="BN17" s="23">
        <v>4</v>
      </c>
      <c r="BO17" s="23">
        <v>5</v>
      </c>
      <c r="BP17" s="23">
        <v>5</v>
      </c>
      <c r="BQ17" s="23">
        <v>4</v>
      </c>
      <c r="BR17" s="23">
        <v>4</v>
      </c>
      <c r="BS17" s="1">
        <f t="shared" si="3"/>
        <v>4.3</v>
      </c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23"/>
      <c r="CJ17" s="23"/>
      <c r="CK17" s="23"/>
      <c r="CL17" s="23"/>
      <c r="CM17" s="23"/>
      <c r="CN17" s="23"/>
      <c r="CO17" s="23"/>
      <c r="CP17" s="1">
        <f t="shared" si="4"/>
        <v>0</v>
      </c>
      <c r="CQ17" s="22">
        <f t="shared" si="5"/>
        <v>4.2163690476190476</v>
      </c>
    </row>
    <row r="18" spans="2:95" ht="12.75" thickBot="1" x14ac:dyDescent="0.25">
      <c r="B18" s="36">
        <v>9</v>
      </c>
      <c r="C18" s="2">
        <v>1613381</v>
      </c>
      <c r="D18" s="35" t="s">
        <v>7</v>
      </c>
      <c r="E18" s="35" t="s">
        <v>7</v>
      </c>
      <c r="F18" s="35" t="s">
        <v>7</v>
      </c>
      <c r="G18" s="35" t="s">
        <v>7</v>
      </c>
      <c r="H18" s="35" t="s">
        <v>7</v>
      </c>
      <c r="I18" s="35" t="s">
        <v>7</v>
      </c>
      <c r="J18" s="35" t="s">
        <v>7</v>
      </c>
      <c r="K18" s="35" t="s">
        <v>7</v>
      </c>
      <c r="L18" s="35" t="s">
        <v>7</v>
      </c>
      <c r="M18" s="3">
        <v>3</v>
      </c>
      <c r="N18" s="3">
        <v>4</v>
      </c>
      <c r="O18" s="3">
        <v>3</v>
      </c>
      <c r="P18" s="3">
        <v>4</v>
      </c>
      <c r="Q18" s="3">
        <v>4</v>
      </c>
      <c r="R18" s="3">
        <v>3</v>
      </c>
      <c r="S18" s="21">
        <f t="shared" si="0"/>
        <v>3.5</v>
      </c>
      <c r="T18" s="35" t="s">
        <v>96</v>
      </c>
      <c r="U18" s="35"/>
      <c r="V18" s="35"/>
      <c r="W18" s="35"/>
      <c r="X18" s="35" t="s">
        <v>7</v>
      </c>
      <c r="Y18" s="35"/>
      <c r="Z18" s="35"/>
      <c r="AA18" s="35"/>
      <c r="AB18" s="35">
        <v>3</v>
      </c>
      <c r="AC18" s="3">
        <v>3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 t="s">
        <v>102</v>
      </c>
      <c r="AJ18" s="1">
        <f t="shared" si="1"/>
        <v>3</v>
      </c>
      <c r="AK18" s="35" t="s">
        <v>7</v>
      </c>
      <c r="AL18" s="35" t="s">
        <v>7</v>
      </c>
      <c r="AM18" s="35" t="s">
        <v>7</v>
      </c>
      <c r="AN18" s="35" t="s">
        <v>7</v>
      </c>
      <c r="AO18" s="35" t="s">
        <v>7</v>
      </c>
      <c r="AP18" s="35" t="s">
        <v>7</v>
      </c>
      <c r="AQ18" s="35" t="s">
        <v>7</v>
      </c>
      <c r="AR18" s="35" t="s">
        <v>7</v>
      </c>
      <c r="AS18" s="35" t="s">
        <v>7</v>
      </c>
      <c r="AT18" s="3">
        <v>4</v>
      </c>
      <c r="AU18" s="3">
        <v>4</v>
      </c>
      <c r="AV18" s="3">
        <v>5</v>
      </c>
      <c r="AW18" s="3">
        <v>4</v>
      </c>
      <c r="AX18" s="3">
        <v>4</v>
      </c>
      <c r="AY18" s="3">
        <v>4</v>
      </c>
      <c r="AZ18" s="3">
        <v>4</v>
      </c>
      <c r="BA18" s="1">
        <f t="shared" si="2"/>
        <v>4.1428571428571432</v>
      </c>
      <c r="BB18" s="1" t="s">
        <v>112</v>
      </c>
      <c r="BC18" s="3" t="s">
        <v>132</v>
      </c>
      <c r="BD18" s="3" t="s">
        <v>132</v>
      </c>
      <c r="BE18" s="3" t="s">
        <v>132</v>
      </c>
      <c r="BF18" s="3" t="s">
        <v>132</v>
      </c>
      <c r="BG18" s="3" t="s">
        <v>132</v>
      </c>
      <c r="BH18" s="3" t="s">
        <v>132</v>
      </c>
      <c r="BI18" s="3">
        <v>4</v>
      </c>
      <c r="BJ18" s="3">
        <v>4</v>
      </c>
      <c r="BK18" s="23">
        <v>4</v>
      </c>
      <c r="BL18" s="23">
        <v>4</v>
      </c>
      <c r="BM18" s="23">
        <v>4</v>
      </c>
      <c r="BN18" s="23">
        <v>4</v>
      </c>
      <c r="BO18" s="23">
        <v>4</v>
      </c>
      <c r="BP18" s="23">
        <v>4</v>
      </c>
      <c r="BQ18" s="23">
        <v>4</v>
      </c>
      <c r="BR18" s="23">
        <v>4</v>
      </c>
      <c r="BS18" s="1">
        <f t="shared" si="3"/>
        <v>4</v>
      </c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23"/>
      <c r="CJ18" s="23"/>
      <c r="CK18" s="23"/>
      <c r="CL18" s="23"/>
      <c r="CM18" s="23"/>
      <c r="CN18" s="23"/>
      <c r="CO18" s="23"/>
      <c r="CP18" s="1">
        <f t="shared" si="4"/>
        <v>0</v>
      </c>
      <c r="CQ18" s="22">
        <f t="shared" si="5"/>
        <v>3.8482142857142856</v>
      </c>
    </row>
    <row r="19" spans="2:95" ht="12.75" thickBot="1" x14ac:dyDescent="0.25">
      <c r="B19" s="36">
        <v>10</v>
      </c>
      <c r="C19" s="2">
        <v>1613368</v>
      </c>
      <c r="D19" s="35" t="s">
        <v>7</v>
      </c>
      <c r="E19" s="35" t="s">
        <v>7</v>
      </c>
      <c r="F19" s="35" t="s">
        <v>7</v>
      </c>
      <c r="G19" s="35" t="s">
        <v>7</v>
      </c>
      <c r="H19" s="35" t="s">
        <v>7</v>
      </c>
      <c r="I19" s="35" t="s">
        <v>7</v>
      </c>
      <c r="J19" s="35" t="s">
        <v>7</v>
      </c>
      <c r="K19" s="35" t="s">
        <v>7</v>
      </c>
      <c r="L19" s="35" t="s">
        <v>7</v>
      </c>
      <c r="M19" s="3">
        <v>3</v>
      </c>
      <c r="N19" s="3">
        <v>3</v>
      </c>
      <c r="O19" s="3">
        <v>3</v>
      </c>
      <c r="P19" s="3">
        <v>4</v>
      </c>
      <c r="Q19" s="3">
        <v>4</v>
      </c>
      <c r="R19" s="3">
        <v>3</v>
      </c>
      <c r="S19" s="21">
        <f t="shared" si="0"/>
        <v>3.3333333333333335</v>
      </c>
      <c r="T19" s="35" t="s">
        <v>7</v>
      </c>
      <c r="U19" s="35" t="s">
        <v>7</v>
      </c>
      <c r="V19" s="35" t="s">
        <v>7</v>
      </c>
      <c r="W19" s="35" t="s">
        <v>7</v>
      </c>
      <c r="X19" s="35" t="s">
        <v>7</v>
      </c>
      <c r="Y19" s="35" t="s">
        <v>7</v>
      </c>
      <c r="Z19" s="35" t="s">
        <v>7</v>
      </c>
      <c r="AA19" s="35" t="s">
        <v>7</v>
      </c>
      <c r="AB19" s="35">
        <v>4</v>
      </c>
      <c r="AC19" s="3">
        <v>4</v>
      </c>
      <c r="AD19" s="3">
        <v>4</v>
      </c>
      <c r="AE19" s="3">
        <v>3</v>
      </c>
      <c r="AF19" s="3">
        <v>4</v>
      </c>
      <c r="AG19" s="3">
        <v>4</v>
      </c>
      <c r="AH19" s="3">
        <v>4</v>
      </c>
      <c r="AI19" s="3">
        <v>4</v>
      </c>
      <c r="AJ19" s="1">
        <f t="shared" si="1"/>
        <v>3.875</v>
      </c>
      <c r="AK19" s="35" t="s">
        <v>7</v>
      </c>
      <c r="AL19" s="35" t="s">
        <v>7</v>
      </c>
      <c r="AM19" s="35" t="s">
        <v>7</v>
      </c>
      <c r="AN19" s="35" t="s">
        <v>7</v>
      </c>
      <c r="AO19" s="35" t="s">
        <v>7</v>
      </c>
      <c r="AP19" s="35" t="s">
        <v>7</v>
      </c>
      <c r="AQ19" s="35" t="s">
        <v>7</v>
      </c>
      <c r="AR19" s="35" t="s">
        <v>7</v>
      </c>
      <c r="AS19" s="35" t="s">
        <v>7</v>
      </c>
      <c r="AT19" s="3">
        <v>4</v>
      </c>
      <c r="AU19" s="3">
        <v>4</v>
      </c>
      <c r="AV19" s="3">
        <v>5</v>
      </c>
      <c r="AW19" s="3">
        <v>4</v>
      </c>
      <c r="AX19" s="3">
        <v>4</v>
      </c>
      <c r="AY19" s="3">
        <v>4</v>
      </c>
      <c r="AZ19" s="3">
        <v>4</v>
      </c>
      <c r="BA19" s="1">
        <f>IF(ISBLANK(AK20)=TRUE,0,AVERAGE(AK19:AZ19))</f>
        <v>4.1428571428571432</v>
      </c>
      <c r="BB19" s="1" t="s">
        <v>113</v>
      </c>
      <c r="BC19" s="3" t="s">
        <v>132</v>
      </c>
      <c r="BD19" s="3" t="s">
        <v>132</v>
      </c>
      <c r="BE19" s="3" t="s">
        <v>132</v>
      </c>
      <c r="BF19" s="3" t="s">
        <v>132</v>
      </c>
      <c r="BG19" s="3" t="s">
        <v>132</v>
      </c>
      <c r="BH19" s="3" t="s">
        <v>132</v>
      </c>
      <c r="BI19" s="3">
        <v>4</v>
      </c>
      <c r="BJ19" s="3">
        <v>4</v>
      </c>
      <c r="BK19" s="23">
        <v>4</v>
      </c>
      <c r="BL19" s="23">
        <v>4</v>
      </c>
      <c r="BM19" s="23">
        <v>4</v>
      </c>
      <c r="BN19" s="23">
        <v>4</v>
      </c>
      <c r="BO19" s="23">
        <v>5</v>
      </c>
      <c r="BP19" s="23">
        <v>5</v>
      </c>
      <c r="BQ19" s="23">
        <v>4</v>
      </c>
      <c r="BR19" s="23">
        <v>4</v>
      </c>
      <c r="BS19" s="1">
        <f t="shared" si="3"/>
        <v>4.2</v>
      </c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23"/>
      <c r="CJ19" s="23"/>
      <c r="CK19" s="23"/>
      <c r="CL19" s="23"/>
      <c r="CM19" s="23"/>
      <c r="CN19" s="23"/>
      <c r="CO19" s="23"/>
      <c r="CP19" s="1">
        <f t="shared" si="4"/>
        <v>0</v>
      </c>
      <c r="CQ19" s="22">
        <f t="shared" si="5"/>
        <v>4.0044642857142856</v>
      </c>
    </row>
    <row r="20" spans="2:95" ht="12.75" thickBot="1" x14ac:dyDescent="0.25">
      <c r="B20" s="36">
        <v>11</v>
      </c>
      <c r="C20" s="2">
        <v>1713390</v>
      </c>
      <c r="D20" s="35" t="s">
        <v>7</v>
      </c>
      <c r="E20" s="35" t="s">
        <v>7</v>
      </c>
      <c r="F20" s="35" t="s">
        <v>7</v>
      </c>
      <c r="G20" s="35" t="s">
        <v>7</v>
      </c>
      <c r="H20" s="35" t="s">
        <v>7</v>
      </c>
      <c r="I20" s="35" t="s">
        <v>7</v>
      </c>
      <c r="J20" s="35" t="s">
        <v>7</v>
      </c>
      <c r="K20" s="35" t="s">
        <v>7</v>
      </c>
      <c r="L20" s="35" t="s">
        <v>7</v>
      </c>
      <c r="M20" s="3">
        <v>4</v>
      </c>
      <c r="N20" s="3">
        <v>4</v>
      </c>
      <c r="O20" s="3">
        <v>5</v>
      </c>
      <c r="P20" s="3">
        <v>5</v>
      </c>
      <c r="Q20" s="3">
        <v>5</v>
      </c>
      <c r="R20" s="3">
        <v>5</v>
      </c>
      <c r="S20" s="21">
        <f t="shared" si="0"/>
        <v>4.666666666666667</v>
      </c>
      <c r="T20" s="35" t="s">
        <v>7</v>
      </c>
      <c r="U20" s="35" t="s">
        <v>7</v>
      </c>
      <c r="V20" s="35" t="s">
        <v>7</v>
      </c>
      <c r="W20" s="35" t="s">
        <v>7</v>
      </c>
      <c r="X20" s="35" t="s">
        <v>7</v>
      </c>
      <c r="Y20" s="35" t="s">
        <v>7</v>
      </c>
      <c r="Z20" s="35" t="s">
        <v>7</v>
      </c>
      <c r="AA20" s="35" t="s">
        <v>7</v>
      </c>
      <c r="AB20" s="35">
        <v>4</v>
      </c>
      <c r="AC20" s="3">
        <v>4</v>
      </c>
      <c r="AD20" s="3">
        <v>4</v>
      </c>
      <c r="AE20" s="3">
        <v>4</v>
      </c>
      <c r="AF20" s="3">
        <v>4</v>
      </c>
      <c r="AG20" s="3">
        <v>4</v>
      </c>
      <c r="AH20" s="3">
        <v>4</v>
      </c>
      <c r="AI20" s="3">
        <v>5</v>
      </c>
      <c r="AJ20" s="1">
        <f t="shared" si="1"/>
        <v>4.125</v>
      </c>
      <c r="AK20" s="35" t="s">
        <v>7</v>
      </c>
      <c r="AL20" s="35" t="s">
        <v>7</v>
      </c>
      <c r="AM20" s="35" t="s">
        <v>7</v>
      </c>
      <c r="AN20" s="35" t="s">
        <v>7</v>
      </c>
      <c r="AO20" s="35" t="s">
        <v>7</v>
      </c>
      <c r="AP20" s="35" t="s">
        <v>7</v>
      </c>
      <c r="AQ20" s="35" t="s">
        <v>7</v>
      </c>
      <c r="AR20" s="35" t="s">
        <v>7</v>
      </c>
      <c r="AS20" s="35" t="s">
        <v>7</v>
      </c>
      <c r="AT20" s="3">
        <v>4</v>
      </c>
      <c r="AU20" s="3">
        <v>4</v>
      </c>
      <c r="AV20" s="3">
        <v>5</v>
      </c>
      <c r="AW20" s="3">
        <v>4</v>
      </c>
      <c r="AX20" s="3">
        <v>4</v>
      </c>
      <c r="AY20" s="3">
        <v>5</v>
      </c>
      <c r="AZ20" s="3">
        <v>4</v>
      </c>
      <c r="BA20" s="1">
        <f>IF(ISBLANK(#REF!)=TRUE,0,AVERAGE(AK20:AZ20))</f>
        <v>4.2857142857142856</v>
      </c>
      <c r="BB20" s="1" t="s">
        <v>114</v>
      </c>
      <c r="BC20" s="3" t="s">
        <v>132</v>
      </c>
      <c r="BD20" s="3" t="s">
        <v>132</v>
      </c>
      <c r="BE20" s="3" t="s">
        <v>132</v>
      </c>
      <c r="BF20" s="3" t="s">
        <v>132</v>
      </c>
      <c r="BG20" s="3" t="s">
        <v>132</v>
      </c>
      <c r="BH20" s="3" t="s">
        <v>132</v>
      </c>
      <c r="BI20" s="3">
        <v>4</v>
      </c>
      <c r="BJ20" s="3">
        <v>4</v>
      </c>
      <c r="BK20" s="23">
        <v>4</v>
      </c>
      <c r="BL20" s="23">
        <v>4</v>
      </c>
      <c r="BM20" s="23">
        <v>4</v>
      </c>
      <c r="BN20" s="23">
        <v>4</v>
      </c>
      <c r="BO20" s="23">
        <v>4</v>
      </c>
      <c r="BP20" s="23">
        <v>4</v>
      </c>
      <c r="BQ20" s="23">
        <v>4</v>
      </c>
      <c r="BR20" s="23">
        <v>4</v>
      </c>
      <c r="BS20" s="1">
        <f t="shared" si="3"/>
        <v>4</v>
      </c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23"/>
      <c r="CJ20" s="23"/>
      <c r="CK20" s="23"/>
      <c r="CL20" s="23"/>
      <c r="CM20" s="23"/>
      <c r="CN20" s="23"/>
      <c r="CO20" s="23"/>
      <c r="CP20" s="1">
        <f t="shared" si="4"/>
        <v>0</v>
      </c>
      <c r="CQ20" s="22">
        <f>IFERROR(IF(S21=0,0,IF(AJ21=0,AVERAGE(S21),IF(BA20=0,AVERAGE(S21,AJ21),IF(BS20=0,AVERAGE(S21,AJ21,BA20),IF(CP20=0,AVERAGE(S21,AJ21,BA20,BS20),AVERAGE(S21,AJ21,BA20,BS20,CP20)))))),0)</f>
        <v>4.0401785714285712</v>
      </c>
    </row>
    <row r="21" spans="2:95" ht="12.75" thickBot="1" x14ac:dyDescent="0.25">
      <c r="B21" s="36">
        <v>12</v>
      </c>
      <c r="C21" s="2">
        <v>1713187</v>
      </c>
      <c r="D21" s="35" t="s">
        <v>7</v>
      </c>
      <c r="E21" s="35" t="s">
        <v>7</v>
      </c>
      <c r="F21" s="35" t="s">
        <v>7</v>
      </c>
      <c r="G21" s="35" t="s">
        <v>7</v>
      </c>
      <c r="H21" s="35" t="s">
        <v>7</v>
      </c>
      <c r="I21" s="35" t="s">
        <v>7</v>
      </c>
      <c r="J21" s="35" t="s">
        <v>7</v>
      </c>
      <c r="K21" s="35" t="s">
        <v>7</v>
      </c>
      <c r="L21" s="35" t="s">
        <v>7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21">
        <f t="shared" si="0"/>
        <v>4</v>
      </c>
      <c r="T21" s="35" t="s">
        <v>101</v>
      </c>
      <c r="U21" s="35" t="s">
        <v>7</v>
      </c>
      <c r="V21" s="35" t="s">
        <v>7</v>
      </c>
      <c r="W21" s="35" t="s">
        <v>7</v>
      </c>
      <c r="X21" s="35" t="s">
        <v>7</v>
      </c>
      <c r="Y21" s="35" t="s">
        <v>7</v>
      </c>
      <c r="Z21" s="35" t="s">
        <v>7</v>
      </c>
      <c r="AA21" s="35" t="s">
        <v>7</v>
      </c>
      <c r="AB21" s="35">
        <v>4</v>
      </c>
      <c r="AC21" s="3">
        <v>4</v>
      </c>
      <c r="AD21" s="3">
        <v>4</v>
      </c>
      <c r="AE21" s="3">
        <v>3</v>
      </c>
      <c r="AF21" s="3">
        <v>4</v>
      </c>
      <c r="AG21" s="3">
        <v>4</v>
      </c>
      <c r="AH21" s="3">
        <v>4</v>
      </c>
      <c r="AI21" s="3">
        <v>4</v>
      </c>
      <c r="AJ21" s="1">
        <f t="shared" si="1"/>
        <v>3.875</v>
      </c>
      <c r="AK21" s="35" t="s">
        <v>7</v>
      </c>
      <c r="AL21" s="35" t="s">
        <v>7</v>
      </c>
      <c r="AM21" s="35" t="s">
        <v>7</v>
      </c>
      <c r="AN21" s="35" t="s">
        <v>7</v>
      </c>
      <c r="AO21" s="35" t="s">
        <v>7</v>
      </c>
      <c r="AP21" s="35" t="s">
        <v>7</v>
      </c>
      <c r="AQ21" s="35" t="s">
        <v>7</v>
      </c>
      <c r="AR21" s="35" t="s">
        <v>7</v>
      </c>
      <c r="AS21" s="35" t="s">
        <v>7</v>
      </c>
      <c r="AT21" s="3">
        <v>4</v>
      </c>
      <c r="AU21" s="3">
        <v>4</v>
      </c>
      <c r="AV21" s="3">
        <v>5</v>
      </c>
      <c r="AW21" s="3">
        <v>4</v>
      </c>
      <c r="AX21" s="3">
        <v>4</v>
      </c>
      <c r="AY21" s="3">
        <v>5</v>
      </c>
      <c r="AZ21" s="3">
        <v>4</v>
      </c>
      <c r="BA21" s="1">
        <f t="shared" si="2"/>
        <v>4.2857142857142856</v>
      </c>
      <c r="BB21" s="1" t="s">
        <v>115</v>
      </c>
      <c r="BC21" s="3" t="s">
        <v>132</v>
      </c>
      <c r="BD21" s="3" t="s">
        <v>132</v>
      </c>
      <c r="BE21" s="3" t="s">
        <v>132</v>
      </c>
      <c r="BF21" s="3" t="s">
        <v>132</v>
      </c>
      <c r="BG21" s="3" t="s">
        <v>132</v>
      </c>
      <c r="BH21" s="3" t="s">
        <v>132</v>
      </c>
      <c r="BI21" s="3">
        <v>4</v>
      </c>
      <c r="BJ21" s="3">
        <v>4</v>
      </c>
      <c r="BK21" s="23">
        <v>4</v>
      </c>
      <c r="BL21" s="23">
        <v>4</v>
      </c>
      <c r="BM21" s="23">
        <v>4</v>
      </c>
      <c r="BN21" s="23">
        <v>4</v>
      </c>
      <c r="BO21" s="23">
        <v>4</v>
      </c>
      <c r="BP21" s="23">
        <v>4</v>
      </c>
      <c r="BQ21" s="23">
        <v>4</v>
      </c>
      <c r="BR21" s="23">
        <v>4</v>
      </c>
      <c r="BS21" s="1">
        <f t="shared" si="3"/>
        <v>4</v>
      </c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23"/>
      <c r="CJ21" s="23"/>
      <c r="CK21" s="23"/>
      <c r="CL21" s="23"/>
      <c r="CM21" s="23"/>
      <c r="CN21" s="23"/>
      <c r="CO21" s="23"/>
      <c r="CP21" s="1">
        <f t="shared" si="4"/>
        <v>0</v>
      </c>
      <c r="CQ21" s="22">
        <f>IFERROR(IF(S22=0,0,IF(AJ22=0,AVERAGE(S22),IF(BA21=0,AVERAGE(S22,AJ22),IF(BS21=0,AVERAGE(S22,AJ22,BA21),IF(CP21=0,AVERAGE(S22,AJ22,BA21,BS21),AVERAGE(S22,AJ22,BA21,BS21,CP21)))))),0)</f>
        <v>3.6488095238095237</v>
      </c>
    </row>
    <row r="22" spans="2:95" ht="12.75" thickBot="1" x14ac:dyDescent="0.25">
      <c r="B22" s="36">
        <v>13</v>
      </c>
      <c r="C22" s="2">
        <v>1713190</v>
      </c>
      <c r="D22" s="35" t="s">
        <v>7</v>
      </c>
      <c r="E22" s="35" t="s">
        <v>7</v>
      </c>
      <c r="F22" s="35" t="s">
        <v>7</v>
      </c>
      <c r="G22" s="35" t="s">
        <v>7</v>
      </c>
      <c r="H22" s="35" t="s">
        <v>7</v>
      </c>
      <c r="I22" s="35" t="s">
        <v>7</v>
      </c>
      <c r="J22" s="35" t="s">
        <v>7</v>
      </c>
      <c r="K22" s="35" t="s">
        <v>7</v>
      </c>
      <c r="L22" s="35" t="s">
        <v>7</v>
      </c>
      <c r="M22" s="3">
        <v>3</v>
      </c>
      <c r="N22" s="3">
        <v>3</v>
      </c>
      <c r="O22" s="3">
        <v>3</v>
      </c>
      <c r="P22" s="3">
        <v>4</v>
      </c>
      <c r="Q22" s="3">
        <v>3</v>
      </c>
      <c r="R22" s="3">
        <v>3</v>
      </c>
      <c r="S22" s="21">
        <f t="shared" si="0"/>
        <v>3.1666666666666665</v>
      </c>
      <c r="T22" s="35" t="s">
        <v>96</v>
      </c>
      <c r="U22" s="35" t="s">
        <v>7</v>
      </c>
      <c r="V22" s="35" t="s">
        <v>7</v>
      </c>
      <c r="W22" s="35" t="s">
        <v>7</v>
      </c>
      <c r="X22" s="35" t="s">
        <v>7</v>
      </c>
      <c r="Y22" s="35" t="s">
        <v>7</v>
      </c>
      <c r="Z22" s="35" t="s">
        <v>7</v>
      </c>
      <c r="AA22" s="35" t="s">
        <v>7</v>
      </c>
      <c r="AB22" s="35">
        <v>4</v>
      </c>
      <c r="AC22" s="3">
        <v>3</v>
      </c>
      <c r="AD22" s="3">
        <v>3</v>
      </c>
      <c r="AE22" s="3">
        <v>3</v>
      </c>
      <c r="AF22" s="3">
        <v>3</v>
      </c>
      <c r="AG22" s="3">
        <v>3</v>
      </c>
      <c r="AH22" s="3">
        <v>3</v>
      </c>
      <c r="AI22" s="3" t="s">
        <v>102</v>
      </c>
      <c r="AJ22" s="1">
        <f t="shared" si="1"/>
        <v>3.1428571428571428</v>
      </c>
      <c r="AK22" s="35"/>
      <c r="AL22" s="35"/>
      <c r="AM22" s="35"/>
      <c r="AN22" s="35"/>
      <c r="AO22" s="35"/>
      <c r="AP22" s="35"/>
      <c r="AQ22" s="35"/>
      <c r="AR22" s="35"/>
      <c r="AS22" s="35"/>
      <c r="AT22" s="3"/>
      <c r="AU22" s="3"/>
      <c r="AV22" s="3"/>
      <c r="AW22" s="3"/>
      <c r="AX22" s="3"/>
      <c r="AY22" s="3"/>
      <c r="AZ22" s="3"/>
      <c r="BA22" s="1">
        <f t="shared" si="2"/>
        <v>0</v>
      </c>
      <c r="BB22" s="1" t="s">
        <v>116</v>
      </c>
      <c r="BC22" s="3" t="s">
        <v>102</v>
      </c>
      <c r="BD22" s="3" t="s">
        <v>102</v>
      </c>
      <c r="BE22" s="3" t="s">
        <v>102</v>
      </c>
      <c r="BF22" s="3" t="s">
        <v>102</v>
      </c>
      <c r="BG22" s="3" t="s">
        <v>102</v>
      </c>
      <c r="BH22" s="3" t="s">
        <v>102</v>
      </c>
      <c r="BI22" s="3" t="s">
        <v>102</v>
      </c>
      <c r="BJ22" s="3" t="s">
        <v>102</v>
      </c>
      <c r="BK22" s="23" t="s">
        <v>102</v>
      </c>
      <c r="BL22" s="23" t="s">
        <v>102</v>
      </c>
      <c r="BM22" s="23" t="s">
        <v>102</v>
      </c>
      <c r="BN22" s="23" t="s">
        <v>102</v>
      </c>
      <c r="BO22" s="23" t="s">
        <v>102</v>
      </c>
      <c r="BP22" s="23" t="s">
        <v>102</v>
      </c>
      <c r="BQ22" s="23" t="s">
        <v>102</v>
      </c>
      <c r="BR22" s="23" t="s">
        <v>102</v>
      </c>
      <c r="BS22" s="1" t="e">
        <f t="shared" si="3"/>
        <v>#DIV/0!</v>
      </c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23"/>
      <c r="CJ22" s="23"/>
      <c r="CK22" s="23"/>
      <c r="CL22" s="23"/>
      <c r="CM22" s="23"/>
      <c r="CN22" s="23"/>
      <c r="CO22" s="23"/>
      <c r="CP22" s="1">
        <f t="shared" si="4"/>
        <v>0</v>
      </c>
      <c r="CQ22" s="22">
        <f>IFERROR(IF(S18=0,0,IF(AJ18=0,AVERAGE(S18),IF(BA22=0,AVERAGE(S18,AJ18),IF(BS22=0,AVERAGE(S18,AJ18,BA22),IF(CP22=0,AVERAGE(S18,AJ18,BA22,BS22),AVERAGE(S18,AJ18,BA22,BS22,CP22)))))),0)</f>
        <v>3.25</v>
      </c>
    </row>
    <row r="23" spans="2:95" ht="12.75" thickBot="1" x14ac:dyDescent="0.25">
      <c r="B23" s="36">
        <v>14</v>
      </c>
      <c r="C23" s="2">
        <v>1713388</v>
      </c>
      <c r="D23" s="35" t="s">
        <v>7</v>
      </c>
      <c r="E23" s="35" t="s">
        <v>7</v>
      </c>
      <c r="F23" s="35" t="s">
        <v>7</v>
      </c>
      <c r="G23" s="35" t="s">
        <v>7</v>
      </c>
      <c r="H23" s="35" t="s">
        <v>7</v>
      </c>
      <c r="I23" s="35" t="s">
        <v>7</v>
      </c>
      <c r="J23" s="35" t="s">
        <v>7</v>
      </c>
      <c r="K23" s="35" t="s">
        <v>7</v>
      </c>
      <c r="L23" s="35" t="s">
        <v>7</v>
      </c>
      <c r="M23" s="3">
        <v>4</v>
      </c>
      <c r="N23" s="3">
        <v>4</v>
      </c>
      <c r="O23" s="3">
        <v>3</v>
      </c>
      <c r="P23" s="3">
        <v>4</v>
      </c>
      <c r="Q23" s="3">
        <v>4</v>
      </c>
      <c r="R23" s="3">
        <v>5</v>
      </c>
      <c r="S23" s="21">
        <f t="shared" si="0"/>
        <v>4</v>
      </c>
      <c r="T23" s="35" t="s">
        <v>7</v>
      </c>
      <c r="U23" s="35" t="s">
        <v>7</v>
      </c>
      <c r="V23" s="35" t="s">
        <v>7</v>
      </c>
      <c r="W23" s="35" t="s">
        <v>7</v>
      </c>
      <c r="X23" s="35" t="s">
        <v>7</v>
      </c>
      <c r="Y23" s="35" t="s">
        <v>7</v>
      </c>
      <c r="Z23" s="35" t="s">
        <v>7</v>
      </c>
      <c r="AA23" s="35" t="s">
        <v>7</v>
      </c>
      <c r="AB23" s="35">
        <v>4</v>
      </c>
      <c r="AC23" s="3">
        <v>4</v>
      </c>
      <c r="AD23" s="3">
        <v>4</v>
      </c>
      <c r="AE23" s="3">
        <v>3</v>
      </c>
      <c r="AF23" s="3">
        <v>4</v>
      </c>
      <c r="AG23" s="3">
        <v>4</v>
      </c>
      <c r="AH23" s="3">
        <v>4</v>
      </c>
      <c r="AI23" s="3">
        <v>5</v>
      </c>
      <c r="AJ23" s="1">
        <f t="shared" si="1"/>
        <v>4</v>
      </c>
      <c r="AK23" s="35"/>
      <c r="AL23" s="35"/>
      <c r="AM23" s="35"/>
      <c r="AN23" s="35"/>
      <c r="AO23" s="35"/>
      <c r="AP23" s="35"/>
      <c r="AQ23" s="35"/>
      <c r="AR23" s="35"/>
      <c r="AS23" s="35"/>
      <c r="AT23" s="3"/>
      <c r="AU23" s="3"/>
      <c r="AV23" s="3"/>
      <c r="AW23" s="3"/>
      <c r="AX23" s="3"/>
      <c r="AY23" s="3"/>
      <c r="AZ23" s="3"/>
      <c r="BA23" s="1">
        <f t="shared" si="2"/>
        <v>0</v>
      </c>
      <c r="BB23" s="1" t="s">
        <v>117</v>
      </c>
      <c r="BC23" s="3" t="s">
        <v>102</v>
      </c>
      <c r="BD23" s="3" t="s">
        <v>102</v>
      </c>
      <c r="BE23" s="3" t="s">
        <v>102</v>
      </c>
      <c r="BF23" s="3" t="s">
        <v>102</v>
      </c>
      <c r="BG23" s="3" t="s">
        <v>102</v>
      </c>
      <c r="BH23" s="3" t="s">
        <v>102</v>
      </c>
      <c r="BI23" s="3" t="s">
        <v>102</v>
      </c>
      <c r="BJ23" s="3" t="s">
        <v>102</v>
      </c>
      <c r="BK23" s="23" t="s">
        <v>102</v>
      </c>
      <c r="BL23" s="23" t="s">
        <v>102</v>
      </c>
      <c r="BM23" s="23" t="s">
        <v>102</v>
      </c>
      <c r="BN23" s="23" t="s">
        <v>102</v>
      </c>
      <c r="BO23" s="23" t="s">
        <v>102</v>
      </c>
      <c r="BP23" s="23" t="s">
        <v>102</v>
      </c>
      <c r="BQ23" s="23" t="s">
        <v>102</v>
      </c>
      <c r="BR23" s="23" t="s">
        <v>102</v>
      </c>
      <c r="BS23" s="1" t="e">
        <f t="shared" si="3"/>
        <v>#DIV/0!</v>
      </c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23"/>
      <c r="CJ23" s="23"/>
      <c r="CK23" s="23"/>
      <c r="CL23" s="23"/>
      <c r="CM23" s="23"/>
      <c r="CN23" s="23"/>
      <c r="CO23" s="23"/>
      <c r="CP23" s="1">
        <f t="shared" si="4"/>
        <v>0</v>
      </c>
      <c r="CQ23" s="22">
        <f>IFERROR(IF(S23=0,0,IF(AJ23=0,AVERAGE(S23),IF(BA23=0,AVERAGE(S23,AJ23),IF(BS23=0,AVERAGE(S23,AJ23,BA23),IF(CP23=0,AVERAGE(S23,AJ23,BA23,BS23),AVERAGE(S23,AJ23,BA23,BS23,CP23)))))),0)</f>
        <v>4</v>
      </c>
    </row>
    <row r="24" spans="2:95" ht="12.75" thickBot="1" x14ac:dyDescent="0.25">
      <c r="B24" s="36">
        <v>15</v>
      </c>
      <c r="C24" s="2">
        <v>1713193</v>
      </c>
      <c r="D24" s="35" t="s">
        <v>7</v>
      </c>
      <c r="E24" s="35" t="s">
        <v>7</v>
      </c>
      <c r="F24" s="35" t="s">
        <v>7</v>
      </c>
      <c r="G24" s="35" t="s">
        <v>7</v>
      </c>
      <c r="H24" s="35" t="s">
        <v>7</v>
      </c>
      <c r="I24" s="35" t="s">
        <v>7</v>
      </c>
      <c r="J24" s="35" t="s">
        <v>7</v>
      </c>
      <c r="K24" s="35" t="s">
        <v>7</v>
      </c>
      <c r="L24" s="35" t="s">
        <v>7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3</v>
      </c>
      <c r="S24" s="21">
        <f t="shared" si="0"/>
        <v>3.8333333333333335</v>
      </c>
      <c r="T24" s="35" t="s">
        <v>7</v>
      </c>
      <c r="U24" s="35" t="s">
        <v>7</v>
      </c>
      <c r="V24" s="35" t="s">
        <v>7</v>
      </c>
      <c r="W24" s="35" t="s">
        <v>7</v>
      </c>
      <c r="X24" s="35" t="s">
        <v>7</v>
      </c>
      <c r="Y24" s="35" t="s">
        <v>7</v>
      </c>
      <c r="Z24" s="35" t="s">
        <v>7</v>
      </c>
      <c r="AA24" s="35" t="s">
        <v>7</v>
      </c>
      <c r="AB24" s="35">
        <v>5</v>
      </c>
      <c r="AC24" s="3">
        <v>3</v>
      </c>
      <c r="AD24" s="3">
        <v>4</v>
      </c>
      <c r="AE24" s="3">
        <v>3</v>
      </c>
      <c r="AF24" s="3">
        <v>4</v>
      </c>
      <c r="AG24" s="3">
        <v>4</v>
      </c>
      <c r="AH24" s="3">
        <v>4</v>
      </c>
      <c r="AI24" s="3">
        <v>4</v>
      </c>
      <c r="AJ24" s="1">
        <f t="shared" si="1"/>
        <v>3.875</v>
      </c>
      <c r="AK24" s="35" t="s">
        <v>7</v>
      </c>
      <c r="AL24" s="35" t="s">
        <v>7</v>
      </c>
      <c r="AM24" s="35" t="s">
        <v>7</v>
      </c>
      <c r="AN24" s="35" t="s">
        <v>7</v>
      </c>
      <c r="AO24" s="35" t="s">
        <v>7</v>
      </c>
      <c r="AP24" s="35" t="s">
        <v>7</v>
      </c>
      <c r="AQ24" s="35" t="s">
        <v>7</v>
      </c>
      <c r="AR24" s="35" t="s">
        <v>7</v>
      </c>
      <c r="AS24" s="35" t="s">
        <v>7</v>
      </c>
      <c r="AT24" s="3">
        <v>4</v>
      </c>
      <c r="AU24" s="3">
        <v>5</v>
      </c>
      <c r="AV24" s="3">
        <v>5</v>
      </c>
      <c r="AW24" s="3">
        <v>5</v>
      </c>
      <c r="AX24" s="3">
        <v>5</v>
      </c>
      <c r="AY24" s="3">
        <v>5</v>
      </c>
      <c r="AZ24" s="3">
        <v>5</v>
      </c>
      <c r="BA24" s="1">
        <f t="shared" si="2"/>
        <v>4.8571428571428568</v>
      </c>
      <c r="BB24" s="1" t="s">
        <v>118</v>
      </c>
      <c r="BC24" s="3" t="s">
        <v>132</v>
      </c>
      <c r="BD24" s="3" t="s">
        <v>132</v>
      </c>
      <c r="BE24" s="3" t="s">
        <v>132</v>
      </c>
      <c r="BF24" s="3" t="s">
        <v>132</v>
      </c>
      <c r="BG24" s="3" t="s">
        <v>132</v>
      </c>
      <c r="BH24" s="3" t="s">
        <v>132</v>
      </c>
      <c r="BI24" s="3">
        <v>4</v>
      </c>
      <c r="BJ24" s="3">
        <v>3</v>
      </c>
      <c r="BK24" s="23">
        <v>4</v>
      </c>
      <c r="BL24" s="23">
        <v>4</v>
      </c>
      <c r="BM24" s="23">
        <v>4</v>
      </c>
      <c r="BN24" s="23">
        <v>3</v>
      </c>
      <c r="BO24" s="23">
        <v>4</v>
      </c>
      <c r="BP24" s="23">
        <v>5</v>
      </c>
      <c r="BQ24" s="23">
        <v>4</v>
      </c>
      <c r="BR24" s="23">
        <v>5</v>
      </c>
      <c r="BS24" s="1">
        <f t="shared" si="3"/>
        <v>4</v>
      </c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23"/>
      <c r="CJ24" s="23"/>
      <c r="CK24" s="23"/>
      <c r="CL24" s="23"/>
      <c r="CM24" s="23"/>
      <c r="CN24" s="23"/>
      <c r="CO24" s="23">
        <v>0</v>
      </c>
      <c r="CP24" s="1">
        <f t="shared" si="4"/>
        <v>0</v>
      </c>
      <c r="CQ24" s="22">
        <f>IFERROR(IF(S24=0,0,IF(AJ24=0,AVERAGE(S24),IF(BA24=0,AVERAGE(S24,AJ24),IF(BS24=0,AVERAGE(S24,AJ24,BA24),IF(CP24=0,AVERAGE(S24,AJ24,BA24,BS24),AVERAGE(S24,AJ24,BA24,BS24,CP24)))))),0)</f>
        <v>4.1413690476190474</v>
      </c>
    </row>
    <row r="25" spans="2:95" ht="12.75" thickBot="1" x14ac:dyDescent="0.25">
      <c r="B25" s="36">
        <v>16</v>
      </c>
      <c r="C25" s="2">
        <v>1713389</v>
      </c>
      <c r="D25" s="35" t="s">
        <v>7</v>
      </c>
      <c r="E25" s="35" t="s">
        <v>7</v>
      </c>
      <c r="F25" s="35" t="s">
        <v>7</v>
      </c>
      <c r="G25" s="35" t="s">
        <v>7</v>
      </c>
      <c r="H25" s="35" t="s">
        <v>7</v>
      </c>
      <c r="I25" s="35" t="s">
        <v>7</v>
      </c>
      <c r="J25" s="35" t="s">
        <v>7</v>
      </c>
      <c r="K25" s="35" t="s">
        <v>7</v>
      </c>
      <c r="L25" s="35" t="s">
        <v>7</v>
      </c>
      <c r="M25" s="3">
        <v>4</v>
      </c>
      <c r="N25" s="3">
        <v>4</v>
      </c>
      <c r="O25" s="3">
        <v>5</v>
      </c>
      <c r="P25" s="3">
        <v>5</v>
      </c>
      <c r="Q25" s="3">
        <v>5</v>
      </c>
      <c r="R25" s="3">
        <v>5</v>
      </c>
      <c r="S25" s="21">
        <f t="shared" si="0"/>
        <v>4.666666666666667</v>
      </c>
      <c r="T25" s="35" t="s">
        <v>7</v>
      </c>
      <c r="U25" s="35" t="s">
        <v>7</v>
      </c>
      <c r="V25" s="35" t="s">
        <v>7</v>
      </c>
      <c r="W25" s="35" t="s">
        <v>7</v>
      </c>
      <c r="X25" s="35" t="s">
        <v>7</v>
      </c>
      <c r="Y25" s="35" t="s">
        <v>7</v>
      </c>
      <c r="Z25" s="35" t="s">
        <v>7</v>
      </c>
      <c r="AA25" s="35" t="s">
        <v>7</v>
      </c>
      <c r="AB25" s="35">
        <v>4</v>
      </c>
      <c r="AC25" s="3">
        <v>4</v>
      </c>
      <c r="AD25" s="3">
        <v>4</v>
      </c>
      <c r="AE25" s="3">
        <v>4</v>
      </c>
      <c r="AF25" s="3">
        <v>4</v>
      </c>
      <c r="AG25" s="3">
        <v>4</v>
      </c>
      <c r="AH25" s="3">
        <v>4</v>
      </c>
      <c r="AI25" s="3">
        <v>5</v>
      </c>
      <c r="AJ25" s="1">
        <f t="shared" si="1"/>
        <v>4.125</v>
      </c>
      <c r="AK25" s="35" t="s">
        <v>7</v>
      </c>
      <c r="AL25" s="35" t="s">
        <v>7</v>
      </c>
      <c r="AM25" s="35" t="s">
        <v>7</v>
      </c>
      <c r="AN25" s="35" t="s">
        <v>7</v>
      </c>
      <c r="AO25" s="35" t="s">
        <v>7</v>
      </c>
      <c r="AP25" s="35" t="s">
        <v>7</v>
      </c>
      <c r="AQ25" s="35" t="s">
        <v>7</v>
      </c>
      <c r="AR25" s="35" t="s">
        <v>7</v>
      </c>
      <c r="AS25" s="35" t="s">
        <v>7</v>
      </c>
      <c r="AT25" s="3">
        <v>4</v>
      </c>
      <c r="AU25" s="3">
        <v>5</v>
      </c>
      <c r="AV25" s="3">
        <v>5</v>
      </c>
      <c r="AW25" s="3">
        <v>4</v>
      </c>
      <c r="AX25" s="3">
        <v>4</v>
      </c>
      <c r="AY25" s="3">
        <v>4</v>
      </c>
      <c r="AZ25" s="3">
        <v>4</v>
      </c>
      <c r="BA25" s="1">
        <f t="shared" si="2"/>
        <v>4.2857142857142856</v>
      </c>
      <c r="BB25" s="1" t="s">
        <v>119</v>
      </c>
      <c r="BC25" s="3" t="s">
        <v>132</v>
      </c>
      <c r="BD25" s="3" t="s">
        <v>132</v>
      </c>
      <c r="BE25" s="3" t="s">
        <v>132</v>
      </c>
      <c r="BF25" s="3" t="s">
        <v>132</v>
      </c>
      <c r="BG25" s="3" t="s">
        <v>132</v>
      </c>
      <c r="BH25" s="3" t="s">
        <v>132</v>
      </c>
      <c r="BI25" s="3">
        <v>3</v>
      </c>
      <c r="BJ25" s="3">
        <v>3</v>
      </c>
      <c r="BK25" s="23">
        <v>4</v>
      </c>
      <c r="BL25" s="23">
        <v>3</v>
      </c>
      <c r="BM25" s="23">
        <v>3</v>
      </c>
      <c r="BN25" s="23">
        <v>3</v>
      </c>
      <c r="BO25" s="23">
        <v>4</v>
      </c>
      <c r="BP25" s="23">
        <v>4</v>
      </c>
      <c r="BQ25" s="23">
        <v>3</v>
      </c>
      <c r="BR25" s="23">
        <v>5</v>
      </c>
      <c r="BS25" s="1">
        <f t="shared" si="3"/>
        <v>3.5</v>
      </c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23"/>
      <c r="CJ25" s="23"/>
      <c r="CK25" s="23"/>
      <c r="CL25" s="23"/>
      <c r="CM25" s="23"/>
      <c r="CN25" s="23"/>
      <c r="CO25" s="23">
        <v>0</v>
      </c>
      <c r="CP25" s="1">
        <f t="shared" si="4"/>
        <v>0</v>
      </c>
      <c r="CQ25" s="22">
        <f>IFERROR(IF(S25=0,0,IF(AJ25=0,AVERAGE(S25),IF(BA25=0,AVERAGE(S25,AJ25),IF(BS25=0,AVERAGE(S25,AJ25,BA25),IF(CP25=0,AVERAGE(S25,AJ25,BA25,BS25),AVERAGE(S25,AJ25,BA25,BS25,CP25)))))),0)</f>
        <v>4.1443452380952381</v>
      </c>
    </row>
    <row r="26" spans="2:95" ht="12.75" thickBot="1" x14ac:dyDescent="0.25">
      <c r="B26" s="36">
        <v>17</v>
      </c>
      <c r="C26" s="2">
        <v>1613372</v>
      </c>
      <c r="D26" s="35" t="s">
        <v>7</v>
      </c>
      <c r="E26" s="35" t="s">
        <v>7</v>
      </c>
      <c r="F26" s="35" t="s">
        <v>7</v>
      </c>
      <c r="G26" s="35" t="s">
        <v>7</v>
      </c>
      <c r="H26" s="35" t="s">
        <v>7</v>
      </c>
      <c r="I26" s="35" t="s">
        <v>7</v>
      </c>
      <c r="J26" s="35" t="s">
        <v>7</v>
      </c>
      <c r="K26" s="35" t="s">
        <v>7</v>
      </c>
      <c r="L26" s="35" t="s">
        <v>7</v>
      </c>
      <c r="M26" s="3">
        <v>4</v>
      </c>
      <c r="N26" s="3">
        <v>3</v>
      </c>
      <c r="O26" s="3">
        <v>4</v>
      </c>
      <c r="P26" s="3">
        <v>4</v>
      </c>
      <c r="Q26" s="3">
        <v>4</v>
      </c>
      <c r="R26" s="3">
        <v>3</v>
      </c>
      <c r="S26" s="21">
        <f t="shared" si="0"/>
        <v>3.6666666666666665</v>
      </c>
      <c r="T26" s="35" t="s">
        <v>7</v>
      </c>
      <c r="U26" s="35" t="s">
        <v>7</v>
      </c>
      <c r="V26" s="35" t="s">
        <v>7</v>
      </c>
      <c r="W26" s="35" t="s">
        <v>7</v>
      </c>
      <c r="X26" s="35" t="s">
        <v>7</v>
      </c>
      <c r="Y26" s="35" t="s">
        <v>7</v>
      </c>
      <c r="Z26" s="35" t="s">
        <v>7</v>
      </c>
      <c r="AA26" s="35" t="s">
        <v>7</v>
      </c>
      <c r="AB26" s="35">
        <v>4</v>
      </c>
      <c r="AC26" s="3">
        <v>3</v>
      </c>
      <c r="AD26" s="3">
        <v>4</v>
      </c>
      <c r="AE26" s="3">
        <v>4</v>
      </c>
      <c r="AF26" s="3">
        <v>3</v>
      </c>
      <c r="AG26" s="3">
        <v>4</v>
      </c>
      <c r="AH26" s="3">
        <v>3</v>
      </c>
      <c r="AI26" s="3">
        <v>4</v>
      </c>
      <c r="AJ26" s="1">
        <f t="shared" si="1"/>
        <v>3.625</v>
      </c>
      <c r="AK26" s="35" t="s">
        <v>7</v>
      </c>
      <c r="AL26" s="35" t="s">
        <v>7</v>
      </c>
      <c r="AM26" s="35" t="s">
        <v>7</v>
      </c>
      <c r="AN26" s="35" t="s">
        <v>7</v>
      </c>
      <c r="AO26" s="35" t="s">
        <v>7</v>
      </c>
      <c r="AP26" s="35" t="s">
        <v>7</v>
      </c>
      <c r="AQ26" s="35" t="s">
        <v>7</v>
      </c>
      <c r="AR26" s="35" t="s">
        <v>7</v>
      </c>
      <c r="AS26" s="35" t="s">
        <v>7</v>
      </c>
      <c r="AT26" s="3">
        <v>4</v>
      </c>
      <c r="AU26" s="3">
        <v>5</v>
      </c>
      <c r="AV26" s="3">
        <v>5</v>
      </c>
      <c r="AW26" s="3">
        <v>5</v>
      </c>
      <c r="AX26" s="3">
        <v>5</v>
      </c>
      <c r="AY26" s="3">
        <v>5</v>
      </c>
      <c r="AZ26" s="3">
        <v>5</v>
      </c>
      <c r="BA26" s="1">
        <f t="shared" si="2"/>
        <v>4.8571428571428568</v>
      </c>
      <c r="BB26" s="1" t="s">
        <v>120</v>
      </c>
      <c r="BC26" s="3" t="s">
        <v>132</v>
      </c>
      <c r="BD26" s="3" t="s">
        <v>132</v>
      </c>
      <c r="BE26" s="3" t="s">
        <v>132</v>
      </c>
      <c r="BF26" s="3" t="s">
        <v>132</v>
      </c>
      <c r="BG26" s="3" t="s">
        <v>132</v>
      </c>
      <c r="BH26" s="3" t="s">
        <v>132</v>
      </c>
      <c r="BI26" s="3">
        <v>4</v>
      </c>
      <c r="BJ26" s="3">
        <v>4</v>
      </c>
      <c r="BK26" s="23">
        <v>5</v>
      </c>
      <c r="BL26" s="23">
        <v>4</v>
      </c>
      <c r="BM26" s="23">
        <v>4</v>
      </c>
      <c r="BN26" s="23">
        <v>4</v>
      </c>
      <c r="BO26" s="23">
        <v>5</v>
      </c>
      <c r="BP26" s="23">
        <v>5</v>
      </c>
      <c r="BQ26" s="23">
        <v>4</v>
      </c>
      <c r="BR26" s="23">
        <v>5</v>
      </c>
      <c r="BS26" s="1">
        <f t="shared" si="3"/>
        <v>4.4000000000000004</v>
      </c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23"/>
      <c r="CJ26" s="23"/>
      <c r="CK26" s="23"/>
      <c r="CL26" s="23"/>
      <c r="CM26" s="23"/>
      <c r="CN26" s="23"/>
      <c r="CO26" s="23"/>
      <c r="CP26" s="1">
        <f t="shared" si="4"/>
        <v>0</v>
      </c>
      <c r="CQ26" s="22">
        <f>IFERROR(IF(S26=0,0,IF(AJ26=0,AVERAGE(S26),IF(BA26=0,AVERAGE(S26,AJ26),IF(BS26=0,AVERAGE(S26,AJ26,BA26),IF(CP26=0,AVERAGE(S26,AJ26,BA26,BS26),AVERAGE(S26,AJ26,BA26,BS26,CP26)))))),0)</f>
        <v>4.137202380952381</v>
      </c>
    </row>
    <row r="27" spans="2:95" ht="12.75" thickBot="1" x14ac:dyDescent="0.25">
      <c r="B27" s="36">
        <v>18</v>
      </c>
      <c r="C27" s="2">
        <v>1713194</v>
      </c>
      <c r="D27" s="35" t="s">
        <v>7</v>
      </c>
      <c r="E27" s="35" t="s">
        <v>7</v>
      </c>
      <c r="F27" s="35" t="s">
        <v>7</v>
      </c>
      <c r="G27" s="35" t="s">
        <v>7</v>
      </c>
      <c r="H27" s="35" t="s">
        <v>7</v>
      </c>
      <c r="I27" s="35" t="s">
        <v>7</v>
      </c>
      <c r="J27" s="35" t="s">
        <v>7</v>
      </c>
      <c r="K27" s="35" t="s">
        <v>7</v>
      </c>
      <c r="L27" s="35" t="s">
        <v>7</v>
      </c>
      <c r="M27" s="3">
        <v>4</v>
      </c>
      <c r="N27" s="3">
        <v>5</v>
      </c>
      <c r="O27" s="3">
        <v>5</v>
      </c>
      <c r="P27" s="3">
        <v>5</v>
      </c>
      <c r="Q27" s="3">
        <v>5</v>
      </c>
      <c r="R27" s="3">
        <v>4</v>
      </c>
      <c r="S27" s="1">
        <f>IF(ISBLANK(D27)=TRUE,0,AVERAGE(D27:R27))</f>
        <v>4.666666666666667</v>
      </c>
      <c r="T27" s="35" t="s">
        <v>7</v>
      </c>
      <c r="U27" s="35" t="s">
        <v>7</v>
      </c>
      <c r="V27" s="35" t="s">
        <v>7</v>
      </c>
      <c r="W27" s="35" t="s">
        <v>7</v>
      </c>
      <c r="X27" s="35" t="s">
        <v>7</v>
      </c>
      <c r="Y27" s="35" t="s">
        <v>7</v>
      </c>
      <c r="Z27" s="35" t="s">
        <v>7</v>
      </c>
      <c r="AA27" s="35" t="s">
        <v>7</v>
      </c>
      <c r="AB27" s="35">
        <v>4</v>
      </c>
      <c r="AC27" s="3">
        <v>3</v>
      </c>
      <c r="AD27" s="3">
        <v>3</v>
      </c>
      <c r="AE27" s="3">
        <v>3</v>
      </c>
      <c r="AF27" s="3">
        <v>3</v>
      </c>
      <c r="AG27" s="3">
        <v>3</v>
      </c>
      <c r="AH27" s="3">
        <v>3</v>
      </c>
      <c r="AI27" s="3">
        <v>5</v>
      </c>
      <c r="AJ27" s="1">
        <f t="shared" si="1"/>
        <v>3.375</v>
      </c>
      <c r="AK27" s="35" t="s">
        <v>7</v>
      </c>
      <c r="AL27" s="35" t="s">
        <v>7</v>
      </c>
      <c r="AM27" s="35" t="s">
        <v>7</v>
      </c>
      <c r="AN27" s="35" t="s">
        <v>7</v>
      </c>
      <c r="AO27" s="35" t="s">
        <v>7</v>
      </c>
      <c r="AP27" s="35" t="s">
        <v>7</v>
      </c>
      <c r="AQ27" s="35" t="s">
        <v>7</v>
      </c>
      <c r="AR27" s="35" t="s">
        <v>7</v>
      </c>
      <c r="AS27" s="35" t="s">
        <v>7</v>
      </c>
      <c r="AT27" s="3">
        <v>5</v>
      </c>
      <c r="AU27" s="3">
        <v>4</v>
      </c>
      <c r="AV27" s="3">
        <v>4</v>
      </c>
      <c r="AW27" s="3">
        <v>4</v>
      </c>
      <c r="AX27" s="3">
        <v>4</v>
      </c>
      <c r="AY27" s="3">
        <v>4</v>
      </c>
      <c r="AZ27" s="3">
        <v>4</v>
      </c>
      <c r="BA27" s="1">
        <f t="shared" si="2"/>
        <v>4.1428571428571432</v>
      </c>
      <c r="BB27" s="1" t="s">
        <v>121</v>
      </c>
      <c r="BC27" s="3" t="s">
        <v>132</v>
      </c>
      <c r="BD27" s="3" t="s">
        <v>132</v>
      </c>
      <c r="BE27" s="3" t="s">
        <v>132</v>
      </c>
      <c r="BF27" s="3" t="s">
        <v>132</v>
      </c>
      <c r="BG27" s="3" t="s">
        <v>132</v>
      </c>
      <c r="BH27" s="3" t="s">
        <v>132</v>
      </c>
      <c r="BI27" s="3">
        <v>4</v>
      </c>
      <c r="BJ27" s="3">
        <v>3</v>
      </c>
      <c r="BK27" s="23">
        <v>4</v>
      </c>
      <c r="BL27" s="23">
        <v>4</v>
      </c>
      <c r="BM27" s="23">
        <v>4</v>
      </c>
      <c r="BN27" s="23">
        <v>3</v>
      </c>
      <c r="BO27" s="23">
        <v>4</v>
      </c>
      <c r="BP27" s="23">
        <v>4</v>
      </c>
      <c r="BQ27" s="23">
        <v>3</v>
      </c>
      <c r="BR27" s="23">
        <v>4</v>
      </c>
      <c r="BS27" s="1">
        <f t="shared" si="3"/>
        <v>3.7</v>
      </c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23"/>
      <c r="CJ27" s="23"/>
      <c r="CK27" s="23"/>
      <c r="CL27" s="23"/>
      <c r="CM27" s="23"/>
      <c r="CN27" s="23"/>
      <c r="CO27" s="23"/>
      <c r="CP27" s="1">
        <f t="shared" si="4"/>
        <v>0</v>
      </c>
      <c r="CQ27" s="22">
        <f>IFERROR(IF(#REF!=0,0,IF(#REF!=0,AVERAGE(#REF!),IF(BA27=0,AVERAGE(#REF!,#REF!),IF(BS27=0,AVERAGE(#REF!,#REF!,BA27),IF(CP27=0,AVERAGE(#REF!,#REF!,BA27,BS27),AVERAGE(#REF!,#REF!,BA27,BS27,CP27)))))),0)</f>
        <v>0</v>
      </c>
    </row>
    <row r="28" spans="2:95" ht="12.75" thickBot="1" x14ac:dyDescent="0.25">
      <c r="B28" s="36">
        <v>19</v>
      </c>
      <c r="C28" s="2">
        <v>1713195</v>
      </c>
      <c r="D28" s="35" t="s">
        <v>7</v>
      </c>
      <c r="E28" s="35" t="s">
        <v>7</v>
      </c>
      <c r="F28" s="35" t="s">
        <v>7</v>
      </c>
      <c r="G28" s="35" t="s">
        <v>7</v>
      </c>
      <c r="H28" s="35" t="s">
        <v>7</v>
      </c>
      <c r="I28" s="35" t="s">
        <v>7</v>
      </c>
      <c r="J28" s="35" t="s">
        <v>7</v>
      </c>
      <c r="K28" s="35" t="s">
        <v>7</v>
      </c>
      <c r="L28" s="35" t="s">
        <v>7</v>
      </c>
      <c r="M28" s="3">
        <v>4</v>
      </c>
      <c r="N28" s="3">
        <v>3</v>
      </c>
      <c r="O28" s="3">
        <v>3</v>
      </c>
      <c r="P28" s="3">
        <v>5</v>
      </c>
      <c r="Q28" s="3">
        <v>4</v>
      </c>
      <c r="R28" s="3">
        <v>3</v>
      </c>
      <c r="S28" s="1">
        <f t="shared" ref="S28:S38" si="6">IF(ISBLANK(D28)=TRUE,0,AVERAGE(D28:R28))</f>
        <v>3.6666666666666665</v>
      </c>
      <c r="T28" s="35" t="s">
        <v>7</v>
      </c>
      <c r="U28" s="35" t="s">
        <v>7</v>
      </c>
      <c r="V28" s="35" t="s">
        <v>7</v>
      </c>
      <c r="W28" s="35" t="s">
        <v>7</v>
      </c>
      <c r="X28" s="35" t="s">
        <v>7</v>
      </c>
      <c r="Y28" s="35" t="s">
        <v>7</v>
      </c>
      <c r="Z28" s="35" t="s">
        <v>7</v>
      </c>
      <c r="AA28" s="35" t="s">
        <v>7</v>
      </c>
      <c r="AB28" s="35">
        <v>4</v>
      </c>
      <c r="AC28" s="3">
        <v>4</v>
      </c>
      <c r="AD28" s="3">
        <v>3</v>
      </c>
      <c r="AE28" s="3">
        <v>3</v>
      </c>
      <c r="AF28" s="3">
        <v>3</v>
      </c>
      <c r="AG28" s="3">
        <v>3</v>
      </c>
      <c r="AH28" s="3">
        <v>3</v>
      </c>
      <c r="AI28" s="3">
        <v>4</v>
      </c>
      <c r="AJ28" s="1">
        <f t="shared" si="1"/>
        <v>3.375</v>
      </c>
      <c r="AK28" s="35" t="s">
        <v>7</v>
      </c>
      <c r="AL28" s="35" t="s">
        <v>7</v>
      </c>
      <c r="AM28" s="35" t="s">
        <v>7</v>
      </c>
      <c r="AN28" s="35" t="s">
        <v>7</v>
      </c>
      <c r="AO28" s="35" t="s">
        <v>7</v>
      </c>
      <c r="AP28" s="35" t="s">
        <v>7</v>
      </c>
      <c r="AQ28" s="35" t="s">
        <v>7</v>
      </c>
      <c r="AR28" s="35" t="s">
        <v>7</v>
      </c>
      <c r="AS28" s="35" t="s">
        <v>7</v>
      </c>
      <c r="AT28" s="3">
        <v>5</v>
      </c>
      <c r="AU28" s="3">
        <v>4</v>
      </c>
      <c r="AV28" s="3">
        <v>4</v>
      </c>
      <c r="AW28" s="3">
        <v>4</v>
      </c>
      <c r="AX28" s="3">
        <v>4</v>
      </c>
      <c r="AY28" s="3">
        <v>4</v>
      </c>
      <c r="AZ28" s="3">
        <v>4</v>
      </c>
      <c r="BA28" s="1">
        <f t="shared" si="2"/>
        <v>4.1428571428571432</v>
      </c>
      <c r="BB28" s="1" t="s">
        <v>122</v>
      </c>
      <c r="BC28" s="3" t="s">
        <v>132</v>
      </c>
      <c r="BD28" s="3" t="s">
        <v>132</v>
      </c>
      <c r="BE28" s="3" t="s">
        <v>132</v>
      </c>
      <c r="BF28" s="3" t="s">
        <v>132</v>
      </c>
      <c r="BG28" s="3" t="s">
        <v>132</v>
      </c>
      <c r="BH28" s="3" t="s">
        <v>132</v>
      </c>
      <c r="BI28" s="3">
        <v>4</v>
      </c>
      <c r="BJ28" s="3">
        <v>4</v>
      </c>
      <c r="BK28" s="23">
        <v>4</v>
      </c>
      <c r="BL28" s="23">
        <v>3</v>
      </c>
      <c r="BM28" s="23">
        <v>4</v>
      </c>
      <c r="BN28" s="23">
        <v>4</v>
      </c>
      <c r="BO28" s="23">
        <v>5</v>
      </c>
      <c r="BP28" s="23">
        <v>4</v>
      </c>
      <c r="BQ28" s="23">
        <v>4</v>
      </c>
      <c r="BR28" s="23">
        <v>4</v>
      </c>
      <c r="BS28" s="1">
        <f t="shared" si="3"/>
        <v>4</v>
      </c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23"/>
      <c r="CJ28" s="23"/>
      <c r="CK28" s="23"/>
      <c r="CL28" s="23"/>
      <c r="CM28" s="23"/>
      <c r="CN28" s="23"/>
      <c r="CO28" s="23"/>
      <c r="CP28" s="1">
        <f t="shared" si="4"/>
        <v>0</v>
      </c>
      <c r="CQ28" s="22">
        <f>IFERROR(IF(#REF!=0,0,IF(#REF!=0,AVERAGE(#REF!),IF(BA28=0,AVERAGE(#REF!,#REF!),IF(BS28=0,AVERAGE(#REF!,#REF!,BA28),IF(CP28=0,AVERAGE(#REF!,#REF!,BA28,BS28),AVERAGE(#REF!,#REF!,BA28,BS28,CP28)))))),0)</f>
        <v>0</v>
      </c>
    </row>
    <row r="29" spans="2:95" ht="12.75" thickBot="1" x14ac:dyDescent="0.25">
      <c r="B29" s="36">
        <v>20</v>
      </c>
      <c r="C29" s="2">
        <v>1713196</v>
      </c>
      <c r="D29" s="35" t="s">
        <v>7</v>
      </c>
      <c r="E29" s="35" t="s">
        <v>7</v>
      </c>
      <c r="F29" s="35" t="s">
        <v>7</v>
      </c>
      <c r="G29" s="35" t="s">
        <v>7</v>
      </c>
      <c r="H29" s="35" t="s">
        <v>7</v>
      </c>
      <c r="I29" s="35" t="s">
        <v>7</v>
      </c>
      <c r="J29" s="35" t="s">
        <v>7</v>
      </c>
      <c r="K29" s="35" t="s">
        <v>7</v>
      </c>
      <c r="L29" s="35" t="s">
        <v>7</v>
      </c>
      <c r="M29" s="3">
        <v>3</v>
      </c>
      <c r="N29" s="3">
        <v>3</v>
      </c>
      <c r="O29" s="3">
        <v>3</v>
      </c>
      <c r="P29" s="3">
        <v>3</v>
      </c>
      <c r="Q29" s="3">
        <v>3</v>
      </c>
      <c r="R29" s="3">
        <v>3</v>
      </c>
      <c r="S29" s="1">
        <f t="shared" si="6"/>
        <v>3</v>
      </c>
      <c r="T29" s="35" t="s">
        <v>7</v>
      </c>
      <c r="U29" s="35" t="s">
        <v>7</v>
      </c>
      <c r="V29" s="35" t="s">
        <v>7</v>
      </c>
      <c r="W29" s="35" t="s">
        <v>7</v>
      </c>
      <c r="X29" s="35" t="s">
        <v>7</v>
      </c>
      <c r="Y29" s="35" t="s">
        <v>7</v>
      </c>
      <c r="Z29" s="35" t="s">
        <v>7</v>
      </c>
      <c r="AA29" s="35" t="s">
        <v>7</v>
      </c>
      <c r="AB29" s="35">
        <v>4</v>
      </c>
      <c r="AC29" s="3">
        <v>4</v>
      </c>
      <c r="AD29" s="3">
        <v>3</v>
      </c>
      <c r="AE29" s="3">
        <v>3</v>
      </c>
      <c r="AF29" s="3">
        <v>3</v>
      </c>
      <c r="AG29" s="3">
        <v>4</v>
      </c>
      <c r="AH29" s="3">
        <v>4</v>
      </c>
      <c r="AI29" s="3">
        <v>4</v>
      </c>
      <c r="AJ29" s="1">
        <f t="shared" si="1"/>
        <v>3.625</v>
      </c>
      <c r="AK29" s="35" t="s">
        <v>7</v>
      </c>
      <c r="AL29" s="35" t="s">
        <v>7</v>
      </c>
      <c r="AM29" s="35" t="s">
        <v>7</v>
      </c>
      <c r="AN29" s="35" t="s">
        <v>7</v>
      </c>
      <c r="AO29" s="35" t="s">
        <v>7</v>
      </c>
      <c r="AP29" s="35" t="s">
        <v>7</v>
      </c>
      <c r="AQ29" s="35" t="s">
        <v>7</v>
      </c>
      <c r="AR29" s="35" t="s">
        <v>7</v>
      </c>
      <c r="AS29" s="35" t="s">
        <v>7</v>
      </c>
      <c r="AT29" s="3">
        <v>4</v>
      </c>
      <c r="AU29" s="3">
        <v>4</v>
      </c>
      <c r="AV29" s="3">
        <v>5</v>
      </c>
      <c r="AW29" s="3">
        <v>4</v>
      </c>
      <c r="AX29" s="3">
        <v>5</v>
      </c>
      <c r="AY29" s="3">
        <v>5</v>
      </c>
      <c r="AZ29" s="3">
        <v>5</v>
      </c>
      <c r="BA29" s="1">
        <f t="shared" si="2"/>
        <v>4.5714285714285712</v>
      </c>
      <c r="BB29" s="1" t="s">
        <v>123</v>
      </c>
      <c r="BC29" s="3" t="s">
        <v>132</v>
      </c>
      <c r="BD29" s="3" t="s">
        <v>132</v>
      </c>
      <c r="BE29" s="3" t="s">
        <v>132</v>
      </c>
      <c r="BF29" s="3" t="s">
        <v>132</v>
      </c>
      <c r="BG29" s="3" t="s">
        <v>132</v>
      </c>
      <c r="BH29" s="3" t="s">
        <v>132</v>
      </c>
      <c r="BI29" s="3">
        <v>4</v>
      </c>
      <c r="BJ29" s="3">
        <v>4</v>
      </c>
      <c r="BK29" s="23">
        <v>5</v>
      </c>
      <c r="BL29" s="23">
        <v>4</v>
      </c>
      <c r="BM29" s="23">
        <v>4</v>
      </c>
      <c r="BN29" s="23">
        <v>4</v>
      </c>
      <c r="BO29" s="23">
        <v>5</v>
      </c>
      <c r="BP29" s="23">
        <v>5</v>
      </c>
      <c r="BQ29" s="23">
        <v>4</v>
      </c>
      <c r="BR29" s="23">
        <v>5</v>
      </c>
      <c r="BS29" s="1">
        <f t="shared" si="3"/>
        <v>4.4000000000000004</v>
      </c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23"/>
      <c r="CJ29" s="23"/>
      <c r="CK29" s="23"/>
      <c r="CL29" s="23"/>
      <c r="CM29" s="23"/>
      <c r="CN29" s="23"/>
      <c r="CO29" s="23"/>
      <c r="CP29" s="1">
        <f t="shared" si="4"/>
        <v>0</v>
      </c>
      <c r="CQ29" s="22">
        <f>IFERROR(IF(S10=0,0,IF(AJ10=0,AVERAGE(S10),IF(BA29=0,AVERAGE(S10,AJ10),IF(BS29=0,AVERAGE(S10,AJ10,BA29),IF(CP29=0,AVERAGE(S10,AJ10,BA29,BS29),AVERAGE(S10,AJ10,BA29,BS29,CP29)))))),0)</f>
        <v>3.8845238095238095</v>
      </c>
    </row>
    <row r="30" spans="2:95" ht="12.75" thickBot="1" x14ac:dyDescent="0.25">
      <c r="B30" s="36">
        <v>21</v>
      </c>
      <c r="C30" s="2">
        <v>1713198</v>
      </c>
      <c r="D30" s="35" t="s">
        <v>7</v>
      </c>
      <c r="E30" s="35" t="s">
        <v>7</v>
      </c>
      <c r="F30" s="35" t="s">
        <v>7</v>
      </c>
      <c r="G30" s="35" t="s">
        <v>7</v>
      </c>
      <c r="H30" s="35" t="s">
        <v>7</v>
      </c>
      <c r="I30" s="35" t="s">
        <v>7</v>
      </c>
      <c r="J30" s="35" t="s">
        <v>7</v>
      </c>
      <c r="K30" s="35" t="s">
        <v>7</v>
      </c>
      <c r="L30" s="35" t="s">
        <v>7</v>
      </c>
      <c r="M30" s="3">
        <v>3</v>
      </c>
      <c r="N30" s="3">
        <v>3</v>
      </c>
      <c r="O30" s="3">
        <v>3</v>
      </c>
      <c r="P30" s="3">
        <v>3</v>
      </c>
      <c r="Q30" s="3">
        <v>3</v>
      </c>
      <c r="R30" s="3">
        <v>3</v>
      </c>
      <c r="S30" s="1">
        <f t="shared" si="6"/>
        <v>3</v>
      </c>
      <c r="T30" s="35" t="s">
        <v>7</v>
      </c>
      <c r="U30" s="35" t="s">
        <v>7</v>
      </c>
      <c r="V30" s="35" t="s">
        <v>7</v>
      </c>
      <c r="W30" s="35" t="s">
        <v>7</v>
      </c>
      <c r="X30" s="35" t="s">
        <v>7</v>
      </c>
      <c r="Y30" s="35" t="s">
        <v>7</v>
      </c>
      <c r="Z30" s="35" t="s">
        <v>7</v>
      </c>
      <c r="AA30" s="35" t="s">
        <v>7</v>
      </c>
      <c r="AB30" s="35">
        <v>4</v>
      </c>
      <c r="AC30" s="3">
        <v>3</v>
      </c>
      <c r="AD30" s="3">
        <v>4</v>
      </c>
      <c r="AE30" s="3">
        <v>3</v>
      </c>
      <c r="AF30" s="3">
        <v>3</v>
      </c>
      <c r="AG30" s="3">
        <v>3</v>
      </c>
      <c r="AH30" s="3">
        <v>3</v>
      </c>
      <c r="AI30" s="3" t="s">
        <v>102</v>
      </c>
      <c r="AJ30" s="1">
        <f t="shared" si="1"/>
        <v>3.2857142857142856</v>
      </c>
      <c r="AK30" s="35" t="s">
        <v>7</v>
      </c>
      <c r="AL30" s="35" t="s">
        <v>7</v>
      </c>
      <c r="AM30" s="35" t="s">
        <v>7</v>
      </c>
      <c r="AN30" s="35" t="s">
        <v>7</v>
      </c>
      <c r="AO30" s="35" t="s">
        <v>7</v>
      </c>
      <c r="AP30" s="35" t="s">
        <v>7</v>
      </c>
      <c r="AQ30" s="35" t="s">
        <v>7</v>
      </c>
      <c r="AR30" s="35" t="s">
        <v>7</v>
      </c>
      <c r="AS30" s="35" t="s">
        <v>7</v>
      </c>
      <c r="AT30" s="3">
        <v>4</v>
      </c>
      <c r="AU30" s="3">
        <v>4</v>
      </c>
      <c r="AV30" s="3">
        <v>4</v>
      </c>
      <c r="AW30" s="3">
        <v>4</v>
      </c>
      <c r="AX30" s="3">
        <v>4</v>
      </c>
      <c r="AY30" s="3">
        <v>4</v>
      </c>
      <c r="AZ30" s="3">
        <v>4</v>
      </c>
      <c r="BA30" s="1">
        <f t="shared" si="2"/>
        <v>4</v>
      </c>
      <c r="BB30" s="1" t="s">
        <v>124</v>
      </c>
      <c r="BC30" s="3" t="s">
        <v>132</v>
      </c>
      <c r="BD30" s="3" t="s">
        <v>132</v>
      </c>
      <c r="BE30" s="3" t="s">
        <v>132</v>
      </c>
      <c r="BF30" s="3" t="s">
        <v>132</v>
      </c>
      <c r="BG30" s="3" t="s">
        <v>132</v>
      </c>
      <c r="BH30" s="3" t="s">
        <v>132</v>
      </c>
      <c r="BI30" s="3">
        <v>4</v>
      </c>
      <c r="BJ30" s="3">
        <v>4</v>
      </c>
      <c r="BK30" s="23">
        <v>4</v>
      </c>
      <c r="BL30" s="23">
        <v>4</v>
      </c>
      <c r="BM30" s="23">
        <v>4</v>
      </c>
      <c r="BN30" s="23">
        <v>4</v>
      </c>
      <c r="BO30" s="23">
        <v>4</v>
      </c>
      <c r="BP30" s="23">
        <v>4</v>
      </c>
      <c r="BQ30" s="23">
        <v>4</v>
      </c>
      <c r="BR30" s="23" t="s">
        <v>102</v>
      </c>
      <c r="BS30" s="1">
        <f t="shared" si="3"/>
        <v>4</v>
      </c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23"/>
      <c r="CJ30" s="23"/>
      <c r="CK30" s="23"/>
      <c r="CL30" s="23"/>
      <c r="CM30" s="23"/>
      <c r="CN30" s="23"/>
      <c r="CO30" s="23"/>
      <c r="CP30" s="1">
        <f t="shared" si="4"/>
        <v>0</v>
      </c>
      <c r="CQ30" s="22">
        <f>IFERROR(IF(#REF!=0,0,IF(#REF!=0,AVERAGE(#REF!),IF(BA30=0,AVERAGE(#REF!,#REF!),IF(BS30=0,AVERAGE(#REF!,#REF!,BA30),IF(CP30=0,AVERAGE(#REF!,#REF!,BA30,BS30),AVERAGE(#REF!,#REF!,BA30,BS30,CP30)))))),0)</f>
        <v>0</v>
      </c>
    </row>
    <row r="31" spans="2:95" ht="12.75" thickBot="1" x14ac:dyDescent="0.25">
      <c r="B31" s="36">
        <v>22</v>
      </c>
      <c r="C31" s="2">
        <v>1713200</v>
      </c>
      <c r="D31" s="35" t="s">
        <v>7</v>
      </c>
      <c r="E31" s="35" t="s">
        <v>7</v>
      </c>
      <c r="F31" s="35" t="s">
        <v>7</v>
      </c>
      <c r="G31" s="35" t="s">
        <v>7</v>
      </c>
      <c r="H31" s="35" t="s">
        <v>7</v>
      </c>
      <c r="I31" s="35" t="s">
        <v>7</v>
      </c>
      <c r="J31" s="35" t="s">
        <v>7</v>
      </c>
      <c r="K31" s="35" t="s">
        <v>7</v>
      </c>
      <c r="L31" s="35" t="s">
        <v>7</v>
      </c>
      <c r="M31" s="3">
        <v>3</v>
      </c>
      <c r="N31" s="3">
        <v>3</v>
      </c>
      <c r="O31" s="3">
        <v>3</v>
      </c>
      <c r="P31" s="3">
        <v>4</v>
      </c>
      <c r="Q31" s="3">
        <v>4</v>
      </c>
      <c r="R31" s="3">
        <v>3</v>
      </c>
      <c r="S31" s="1">
        <f t="shared" si="6"/>
        <v>3.3333333333333335</v>
      </c>
      <c r="T31" s="35" t="s">
        <v>7</v>
      </c>
      <c r="U31" s="35" t="s">
        <v>7</v>
      </c>
      <c r="V31" s="35" t="s">
        <v>7</v>
      </c>
      <c r="W31" s="35" t="s">
        <v>7</v>
      </c>
      <c r="X31" s="35" t="s">
        <v>7</v>
      </c>
      <c r="Y31" s="35" t="s">
        <v>7</v>
      </c>
      <c r="Z31" s="35" t="s">
        <v>7</v>
      </c>
      <c r="AA31" s="35" t="s">
        <v>7</v>
      </c>
      <c r="AB31" s="35">
        <v>4</v>
      </c>
      <c r="AC31" s="3">
        <v>3</v>
      </c>
      <c r="AD31" s="3">
        <v>3</v>
      </c>
      <c r="AE31" s="3">
        <v>3</v>
      </c>
      <c r="AF31" s="3">
        <v>3</v>
      </c>
      <c r="AG31" s="3">
        <v>3</v>
      </c>
      <c r="AH31" s="3">
        <v>3</v>
      </c>
      <c r="AI31" s="3">
        <v>4</v>
      </c>
      <c r="AJ31" s="1">
        <f t="shared" si="1"/>
        <v>3.25</v>
      </c>
      <c r="AK31" s="35" t="s">
        <v>7</v>
      </c>
      <c r="AL31" s="35" t="s">
        <v>7</v>
      </c>
      <c r="AM31" s="35" t="s">
        <v>7</v>
      </c>
      <c r="AN31" s="35" t="s">
        <v>7</v>
      </c>
      <c r="AO31" s="35" t="s">
        <v>7</v>
      </c>
      <c r="AP31" s="35" t="s">
        <v>7</v>
      </c>
      <c r="AQ31" s="35" t="s">
        <v>7</v>
      </c>
      <c r="AR31" s="35" t="s">
        <v>7</v>
      </c>
      <c r="AS31" s="35" t="s">
        <v>7</v>
      </c>
      <c r="AT31" s="3">
        <v>4</v>
      </c>
      <c r="AU31" s="3">
        <v>4</v>
      </c>
      <c r="AV31" s="3">
        <v>5</v>
      </c>
      <c r="AW31" s="3">
        <v>4</v>
      </c>
      <c r="AX31" s="3">
        <v>4</v>
      </c>
      <c r="AY31" s="3">
        <v>4</v>
      </c>
      <c r="AZ31" s="3">
        <v>4</v>
      </c>
      <c r="BA31" s="1">
        <f t="shared" si="2"/>
        <v>4.1428571428571432</v>
      </c>
      <c r="BB31" s="1" t="s">
        <v>125</v>
      </c>
      <c r="BC31" s="3" t="s">
        <v>132</v>
      </c>
      <c r="BD31" s="3" t="s">
        <v>132</v>
      </c>
      <c r="BE31" s="3" t="s">
        <v>132</v>
      </c>
      <c r="BF31" s="3" t="s">
        <v>132</v>
      </c>
      <c r="BG31" s="3" t="s">
        <v>132</v>
      </c>
      <c r="BH31" s="3" t="s">
        <v>132</v>
      </c>
      <c r="BI31" s="3">
        <v>3</v>
      </c>
      <c r="BJ31" s="3">
        <v>3</v>
      </c>
      <c r="BK31" s="23">
        <v>5</v>
      </c>
      <c r="BL31" s="23">
        <v>3</v>
      </c>
      <c r="BM31" s="23">
        <v>3</v>
      </c>
      <c r="BN31" s="23">
        <v>3</v>
      </c>
      <c r="BO31" s="23">
        <v>5</v>
      </c>
      <c r="BP31" s="23">
        <v>5</v>
      </c>
      <c r="BQ31" s="23">
        <v>3</v>
      </c>
      <c r="BR31" s="23">
        <v>4</v>
      </c>
      <c r="BS31" s="1">
        <f t="shared" si="3"/>
        <v>3.7</v>
      </c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23"/>
      <c r="CJ31" s="23"/>
      <c r="CK31" s="23"/>
      <c r="CL31" s="23"/>
      <c r="CM31" s="23"/>
      <c r="CN31" s="23"/>
      <c r="CO31" s="23"/>
      <c r="CP31" s="1">
        <f t="shared" si="4"/>
        <v>0</v>
      </c>
      <c r="CQ31" s="22">
        <f>IFERROR(IF(#REF!=0,0,IF(#REF!=0,AVERAGE(#REF!),IF(BA31=0,AVERAGE(#REF!,#REF!),IF(BS31=0,AVERAGE(#REF!,#REF!,BA31),IF(CP31=0,AVERAGE(#REF!,#REF!,BA31,BS31),AVERAGE(#REF!,#REF!,BA31,BS31,CP31)))))),0)</f>
        <v>0</v>
      </c>
    </row>
    <row r="32" spans="2:95" ht="12.75" thickBot="1" x14ac:dyDescent="0.25">
      <c r="B32" s="36">
        <v>23</v>
      </c>
      <c r="C32" s="2">
        <v>1713201</v>
      </c>
      <c r="D32" s="35" t="s">
        <v>7</v>
      </c>
      <c r="E32" s="35" t="s">
        <v>7</v>
      </c>
      <c r="F32" s="35" t="s">
        <v>7</v>
      </c>
      <c r="G32" s="35" t="s">
        <v>7</v>
      </c>
      <c r="H32" s="35" t="s">
        <v>7</v>
      </c>
      <c r="I32" s="35" t="s">
        <v>7</v>
      </c>
      <c r="J32" s="35" t="s">
        <v>7</v>
      </c>
      <c r="K32" s="35" t="s">
        <v>7</v>
      </c>
      <c r="L32" s="35" t="s">
        <v>7</v>
      </c>
      <c r="M32" s="3">
        <v>4</v>
      </c>
      <c r="N32" s="3">
        <v>4</v>
      </c>
      <c r="O32" s="3">
        <v>4</v>
      </c>
      <c r="P32" s="3">
        <v>5</v>
      </c>
      <c r="Q32" s="3">
        <v>4</v>
      </c>
      <c r="R32" s="3">
        <v>4</v>
      </c>
      <c r="S32" s="1">
        <f t="shared" si="6"/>
        <v>4.166666666666667</v>
      </c>
      <c r="T32" s="35" t="s">
        <v>7</v>
      </c>
      <c r="U32" s="35" t="s">
        <v>7</v>
      </c>
      <c r="V32" s="35" t="s">
        <v>7</v>
      </c>
      <c r="W32" s="35" t="s">
        <v>7</v>
      </c>
      <c r="X32" s="35" t="s">
        <v>7</v>
      </c>
      <c r="Y32" s="35" t="s">
        <v>7</v>
      </c>
      <c r="Z32" s="35" t="s">
        <v>7</v>
      </c>
      <c r="AA32" s="35" t="s">
        <v>7</v>
      </c>
      <c r="AB32" s="35">
        <v>5</v>
      </c>
      <c r="AC32" s="3">
        <v>4</v>
      </c>
      <c r="AD32" s="3">
        <v>4</v>
      </c>
      <c r="AE32" s="3">
        <v>4</v>
      </c>
      <c r="AF32" s="3">
        <v>4</v>
      </c>
      <c r="AG32" s="3">
        <v>4</v>
      </c>
      <c r="AH32" s="3">
        <v>4</v>
      </c>
      <c r="AI32" s="3">
        <v>5</v>
      </c>
      <c r="AJ32" s="1">
        <f t="shared" si="1"/>
        <v>4.25</v>
      </c>
      <c r="AK32" s="35" t="s">
        <v>7</v>
      </c>
      <c r="AL32" s="35" t="s">
        <v>7</v>
      </c>
      <c r="AM32" s="35" t="s">
        <v>7</v>
      </c>
      <c r="AN32" s="35" t="s">
        <v>7</v>
      </c>
      <c r="AO32" s="35" t="s">
        <v>7</v>
      </c>
      <c r="AP32" s="35" t="s">
        <v>7</v>
      </c>
      <c r="AQ32" s="35" t="s">
        <v>7</v>
      </c>
      <c r="AR32" s="35" t="s">
        <v>7</v>
      </c>
      <c r="AS32" s="35" t="s">
        <v>7</v>
      </c>
      <c r="AT32" s="3">
        <v>5</v>
      </c>
      <c r="AU32" s="3">
        <v>5</v>
      </c>
      <c r="AV32" s="3">
        <v>4</v>
      </c>
      <c r="AW32" s="3">
        <v>5</v>
      </c>
      <c r="AX32" s="3">
        <v>5</v>
      </c>
      <c r="AY32" s="3">
        <v>5</v>
      </c>
      <c r="AZ32" s="3">
        <v>5</v>
      </c>
      <c r="BA32" s="1">
        <f t="shared" si="2"/>
        <v>4.8571428571428568</v>
      </c>
      <c r="BB32" s="1" t="s">
        <v>126</v>
      </c>
      <c r="BC32" s="3" t="s">
        <v>132</v>
      </c>
      <c r="BD32" s="3" t="s">
        <v>132</v>
      </c>
      <c r="BE32" s="3" t="s">
        <v>132</v>
      </c>
      <c r="BF32" s="3" t="s">
        <v>132</v>
      </c>
      <c r="BG32" s="3" t="s">
        <v>132</v>
      </c>
      <c r="BH32" s="3" t="s">
        <v>132</v>
      </c>
      <c r="BI32" s="3">
        <v>5</v>
      </c>
      <c r="BJ32" s="3">
        <v>5</v>
      </c>
      <c r="BK32" s="23">
        <v>5</v>
      </c>
      <c r="BL32" s="23">
        <v>4</v>
      </c>
      <c r="BM32" s="23">
        <v>5</v>
      </c>
      <c r="BN32" s="23">
        <v>5</v>
      </c>
      <c r="BO32" s="23">
        <v>5</v>
      </c>
      <c r="BP32" s="23">
        <v>5</v>
      </c>
      <c r="BQ32" s="23">
        <v>4</v>
      </c>
      <c r="BR32" s="23">
        <v>5</v>
      </c>
      <c r="BS32" s="1">
        <f t="shared" si="3"/>
        <v>4.8</v>
      </c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23"/>
      <c r="CJ32" s="23"/>
      <c r="CK32" s="23"/>
      <c r="CL32" s="23"/>
      <c r="CM32" s="23"/>
      <c r="CN32" s="23"/>
      <c r="CO32" s="23"/>
      <c r="CP32" s="1">
        <f t="shared" si="4"/>
        <v>0</v>
      </c>
      <c r="CQ32" s="22">
        <f>IFERROR(IF(#REF!=0,0,IF(#REF!=0,AVERAGE(#REF!),IF(BA32=0,AVERAGE(#REF!,#REF!),IF(BS32=0,AVERAGE(#REF!,#REF!,BA32),IF(CP32=0,AVERAGE(#REF!,#REF!,BA32,BS32),AVERAGE(#REF!,#REF!,BA32,BS32,CP32)))))),0)</f>
        <v>0</v>
      </c>
    </row>
    <row r="33" spans="2:95" ht="12.75" thickBot="1" x14ac:dyDescent="0.25">
      <c r="B33" s="36">
        <v>24</v>
      </c>
      <c r="C33" s="2">
        <v>1713202</v>
      </c>
      <c r="D33" s="35" t="s">
        <v>7</v>
      </c>
      <c r="E33" s="35" t="s">
        <v>7</v>
      </c>
      <c r="F33" s="35" t="s">
        <v>7</v>
      </c>
      <c r="G33" s="35" t="s">
        <v>7</v>
      </c>
      <c r="H33" s="35" t="s">
        <v>7</v>
      </c>
      <c r="I33" s="35" t="s">
        <v>7</v>
      </c>
      <c r="J33" s="35" t="s">
        <v>7</v>
      </c>
      <c r="K33" s="35" t="s">
        <v>7</v>
      </c>
      <c r="L33" s="35" t="s">
        <v>7</v>
      </c>
      <c r="M33" s="3">
        <v>3</v>
      </c>
      <c r="N33" s="3">
        <v>3</v>
      </c>
      <c r="O33" s="3">
        <v>3</v>
      </c>
      <c r="P33" s="3">
        <v>4</v>
      </c>
      <c r="Q33" s="3">
        <v>4</v>
      </c>
      <c r="R33" s="3">
        <v>3</v>
      </c>
      <c r="S33" s="1">
        <f t="shared" si="6"/>
        <v>3.3333333333333335</v>
      </c>
      <c r="T33" s="35" t="s">
        <v>7</v>
      </c>
      <c r="U33" s="35" t="s">
        <v>7</v>
      </c>
      <c r="V33" s="35" t="s">
        <v>7</v>
      </c>
      <c r="W33" s="35" t="s">
        <v>7</v>
      </c>
      <c r="X33" s="35" t="s">
        <v>7</v>
      </c>
      <c r="Y33" s="35" t="s">
        <v>7</v>
      </c>
      <c r="Z33" s="35" t="s">
        <v>7</v>
      </c>
      <c r="AA33" s="35" t="s">
        <v>7</v>
      </c>
      <c r="AB33" s="35">
        <v>4</v>
      </c>
      <c r="AC33" s="3">
        <v>3</v>
      </c>
      <c r="AD33" s="3">
        <v>3</v>
      </c>
      <c r="AE33" s="3">
        <v>3</v>
      </c>
      <c r="AF33" s="3">
        <v>3</v>
      </c>
      <c r="AG33" s="3">
        <v>3</v>
      </c>
      <c r="AH33" s="3">
        <v>3</v>
      </c>
      <c r="AI33" s="3">
        <v>4</v>
      </c>
      <c r="AJ33" s="1">
        <f t="shared" si="1"/>
        <v>3.25</v>
      </c>
      <c r="AK33" s="35" t="s">
        <v>7</v>
      </c>
      <c r="AL33" s="35" t="s">
        <v>7</v>
      </c>
      <c r="AM33" s="35" t="s">
        <v>7</v>
      </c>
      <c r="AN33" s="35" t="s">
        <v>7</v>
      </c>
      <c r="AO33" s="35" t="s">
        <v>7</v>
      </c>
      <c r="AP33" s="35" t="s">
        <v>7</v>
      </c>
      <c r="AQ33" s="35" t="s">
        <v>7</v>
      </c>
      <c r="AR33" s="35" t="s">
        <v>7</v>
      </c>
      <c r="AS33" s="35" t="s">
        <v>7</v>
      </c>
      <c r="AT33" s="3">
        <v>4</v>
      </c>
      <c r="AU33" s="3">
        <v>4</v>
      </c>
      <c r="AV33" s="3">
        <v>5</v>
      </c>
      <c r="AW33" s="3">
        <v>4</v>
      </c>
      <c r="AX33" s="3">
        <v>4</v>
      </c>
      <c r="AY33" s="3">
        <v>4</v>
      </c>
      <c r="AZ33" s="3">
        <v>4</v>
      </c>
      <c r="BA33" s="1">
        <f t="shared" si="2"/>
        <v>4.1428571428571432</v>
      </c>
      <c r="BB33" s="1" t="s">
        <v>127</v>
      </c>
      <c r="BC33" s="3" t="s">
        <v>132</v>
      </c>
      <c r="BD33" s="3" t="s">
        <v>132</v>
      </c>
      <c r="BE33" s="3" t="s">
        <v>132</v>
      </c>
      <c r="BF33" s="3" t="s">
        <v>132</v>
      </c>
      <c r="BG33" s="3" t="s">
        <v>132</v>
      </c>
      <c r="BH33" s="3" t="s">
        <v>132</v>
      </c>
      <c r="BI33" s="3">
        <v>3</v>
      </c>
      <c r="BJ33" s="3">
        <v>3</v>
      </c>
      <c r="BK33" s="23">
        <v>4</v>
      </c>
      <c r="BL33" s="23">
        <v>4</v>
      </c>
      <c r="BM33" s="23">
        <v>3</v>
      </c>
      <c r="BN33" s="23">
        <v>3</v>
      </c>
      <c r="BO33" s="23">
        <v>4</v>
      </c>
      <c r="BP33" s="23">
        <v>5</v>
      </c>
      <c r="BQ33" s="23">
        <v>3</v>
      </c>
      <c r="BR33" s="23">
        <v>4</v>
      </c>
      <c r="BS33" s="1">
        <f t="shared" si="3"/>
        <v>3.6</v>
      </c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23"/>
      <c r="CJ33" s="23"/>
      <c r="CK33" s="23"/>
      <c r="CL33" s="23"/>
      <c r="CM33" s="23"/>
      <c r="CN33" s="23"/>
      <c r="CO33" s="23"/>
      <c r="CP33" s="1">
        <f t="shared" si="4"/>
        <v>0</v>
      </c>
      <c r="CQ33" s="22">
        <f>IFERROR(IF(#REF!=0,0,IF(#REF!=0,AVERAGE(#REF!),IF(BA33=0,AVERAGE(#REF!,#REF!),IF(BS33=0,AVERAGE(#REF!,#REF!,BA33),IF(CP33=0,AVERAGE(#REF!,#REF!,BA33,BS33),AVERAGE(#REF!,#REF!,BA33,BS33,CP33)))))),0)</f>
        <v>0</v>
      </c>
    </row>
    <row r="34" spans="2:95" ht="12.75" thickBot="1" x14ac:dyDescent="0.25">
      <c r="B34" s="36">
        <v>25</v>
      </c>
      <c r="C34" s="2">
        <v>1713369</v>
      </c>
      <c r="D34" s="35" t="s">
        <v>7</v>
      </c>
      <c r="E34" s="35" t="s">
        <v>7</v>
      </c>
      <c r="F34" s="35" t="s">
        <v>7</v>
      </c>
      <c r="G34" s="35" t="s">
        <v>7</v>
      </c>
      <c r="H34" s="35" t="s">
        <v>7</v>
      </c>
      <c r="I34" s="35" t="s">
        <v>7</v>
      </c>
      <c r="J34" s="35" t="s">
        <v>7</v>
      </c>
      <c r="K34" s="35" t="s">
        <v>7</v>
      </c>
      <c r="L34" s="35" t="s">
        <v>7</v>
      </c>
      <c r="M34" s="3">
        <v>5</v>
      </c>
      <c r="N34" s="3">
        <v>4</v>
      </c>
      <c r="O34" s="3">
        <v>5</v>
      </c>
      <c r="P34" s="3">
        <v>4</v>
      </c>
      <c r="Q34" s="3">
        <v>5</v>
      </c>
      <c r="R34" s="3">
        <v>5</v>
      </c>
      <c r="S34" s="1">
        <f t="shared" si="6"/>
        <v>4.666666666666667</v>
      </c>
      <c r="T34" s="35" t="s">
        <v>7</v>
      </c>
      <c r="U34" s="35" t="s">
        <v>7</v>
      </c>
      <c r="V34" s="35" t="s">
        <v>7</v>
      </c>
      <c r="W34" s="35" t="s">
        <v>7</v>
      </c>
      <c r="X34" s="35" t="s">
        <v>7</v>
      </c>
      <c r="Y34" s="35" t="s">
        <v>7</v>
      </c>
      <c r="Z34" s="35" t="s">
        <v>7</v>
      </c>
      <c r="AA34" s="35" t="s">
        <v>7</v>
      </c>
      <c r="AB34" s="35">
        <v>5</v>
      </c>
      <c r="AC34" s="3">
        <v>4</v>
      </c>
      <c r="AD34" s="3">
        <v>4</v>
      </c>
      <c r="AE34" s="3">
        <v>4</v>
      </c>
      <c r="AF34" s="3">
        <v>5</v>
      </c>
      <c r="AG34" s="3">
        <v>4</v>
      </c>
      <c r="AH34" s="3">
        <v>4</v>
      </c>
      <c r="AI34" s="3">
        <v>5</v>
      </c>
      <c r="AJ34" s="1">
        <f t="shared" si="1"/>
        <v>4.375</v>
      </c>
      <c r="AK34" s="35" t="s">
        <v>7</v>
      </c>
      <c r="AL34" s="35" t="s">
        <v>7</v>
      </c>
      <c r="AM34" s="35" t="s">
        <v>7</v>
      </c>
      <c r="AN34" s="35" t="s">
        <v>7</v>
      </c>
      <c r="AO34" s="35" t="s">
        <v>7</v>
      </c>
      <c r="AP34" s="35" t="s">
        <v>7</v>
      </c>
      <c r="AQ34" s="35" t="s">
        <v>7</v>
      </c>
      <c r="AR34" s="35" t="s">
        <v>7</v>
      </c>
      <c r="AS34" s="35" t="s">
        <v>7</v>
      </c>
      <c r="AT34" s="3">
        <v>5</v>
      </c>
      <c r="AU34" s="3">
        <v>5</v>
      </c>
      <c r="AV34" s="3">
        <v>4</v>
      </c>
      <c r="AW34" s="3">
        <v>5</v>
      </c>
      <c r="AX34" s="3">
        <v>5</v>
      </c>
      <c r="AY34" s="3">
        <v>5</v>
      </c>
      <c r="AZ34" s="3">
        <v>5</v>
      </c>
      <c r="BA34" s="1">
        <f t="shared" si="2"/>
        <v>4.8571428571428568</v>
      </c>
      <c r="BB34" s="1" t="s">
        <v>128</v>
      </c>
      <c r="BC34" s="3" t="s">
        <v>132</v>
      </c>
      <c r="BD34" s="3" t="s">
        <v>132</v>
      </c>
      <c r="BE34" s="3" t="s">
        <v>132</v>
      </c>
      <c r="BF34" s="3" t="s">
        <v>132</v>
      </c>
      <c r="BG34" s="3" t="s">
        <v>132</v>
      </c>
      <c r="BH34" s="3" t="s">
        <v>132</v>
      </c>
      <c r="BI34" s="3">
        <v>4</v>
      </c>
      <c r="BJ34" s="3">
        <v>4</v>
      </c>
      <c r="BK34" s="23">
        <v>5</v>
      </c>
      <c r="BL34" s="23">
        <v>4</v>
      </c>
      <c r="BM34" s="23">
        <v>4</v>
      </c>
      <c r="BN34" s="23">
        <v>4</v>
      </c>
      <c r="BO34" s="23">
        <v>5</v>
      </c>
      <c r="BP34" s="23">
        <v>5</v>
      </c>
      <c r="BQ34" s="23">
        <v>4</v>
      </c>
      <c r="BR34" s="23">
        <v>5</v>
      </c>
      <c r="BS34" s="1">
        <f t="shared" si="3"/>
        <v>4.4000000000000004</v>
      </c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23"/>
      <c r="CJ34" s="23"/>
      <c r="CK34" s="23"/>
      <c r="CL34" s="23"/>
      <c r="CM34" s="23"/>
      <c r="CN34" s="23"/>
      <c r="CO34" s="23"/>
      <c r="CP34" s="1">
        <f t="shared" si="4"/>
        <v>0</v>
      </c>
      <c r="CQ34" s="22">
        <f>IFERROR(IF(#REF!=0,0,IF(#REF!=0,AVERAGE(#REF!),IF(BA34=0,AVERAGE(#REF!,#REF!),IF(BS34=0,AVERAGE(#REF!,#REF!,BA34),IF(CP34=0,AVERAGE(#REF!,#REF!,BA34,BS34),AVERAGE(#REF!,#REF!,BA34,BS34,CP34)))))),0)</f>
        <v>0</v>
      </c>
    </row>
    <row r="35" spans="2:95" ht="12.75" thickBot="1" x14ac:dyDescent="0.25">
      <c r="B35" s="36">
        <v>26</v>
      </c>
      <c r="C35" s="2">
        <v>1613395</v>
      </c>
      <c r="D35" s="35" t="s">
        <v>7</v>
      </c>
      <c r="E35" s="35" t="s">
        <v>7</v>
      </c>
      <c r="F35" s="35" t="s">
        <v>7</v>
      </c>
      <c r="G35" s="35" t="s">
        <v>7</v>
      </c>
      <c r="H35" s="35" t="s">
        <v>7</v>
      </c>
      <c r="I35" s="35" t="s">
        <v>7</v>
      </c>
      <c r="J35" s="35" t="s">
        <v>7</v>
      </c>
      <c r="K35" s="35" t="s">
        <v>7</v>
      </c>
      <c r="L35" s="35" t="s">
        <v>7</v>
      </c>
      <c r="M35" s="3">
        <v>4</v>
      </c>
      <c r="N35" s="3">
        <v>4</v>
      </c>
      <c r="O35" s="3">
        <v>4</v>
      </c>
      <c r="P35" s="3">
        <v>4</v>
      </c>
      <c r="Q35" s="3">
        <v>4</v>
      </c>
      <c r="R35" s="3">
        <v>3</v>
      </c>
      <c r="S35" s="1">
        <f t="shared" si="6"/>
        <v>3.8333333333333335</v>
      </c>
      <c r="T35" s="35" t="s">
        <v>7</v>
      </c>
      <c r="U35" s="35" t="s">
        <v>7</v>
      </c>
      <c r="V35" s="35" t="s">
        <v>7</v>
      </c>
      <c r="W35" s="35" t="s">
        <v>7</v>
      </c>
      <c r="X35" s="35" t="s">
        <v>7</v>
      </c>
      <c r="Y35" s="35" t="s">
        <v>7</v>
      </c>
      <c r="Z35" s="35" t="s">
        <v>7</v>
      </c>
      <c r="AA35" s="35" t="s">
        <v>7</v>
      </c>
      <c r="AB35" s="35">
        <v>5</v>
      </c>
      <c r="AC35" s="3">
        <v>3</v>
      </c>
      <c r="AD35" s="3">
        <v>4</v>
      </c>
      <c r="AE35" s="3">
        <v>4</v>
      </c>
      <c r="AF35" s="3">
        <v>4</v>
      </c>
      <c r="AG35" s="3">
        <v>3</v>
      </c>
      <c r="AH35" s="3">
        <v>3</v>
      </c>
      <c r="AI35" s="3" t="s">
        <v>102</v>
      </c>
      <c r="AJ35" s="1">
        <f t="shared" si="1"/>
        <v>3.7142857142857144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1">
        <f t="shared" si="2"/>
        <v>0</v>
      </c>
      <c r="BB35" s="1" t="s">
        <v>129</v>
      </c>
      <c r="BC35" s="3" t="s">
        <v>102</v>
      </c>
      <c r="BD35" s="3" t="s">
        <v>102</v>
      </c>
      <c r="BE35" s="3" t="s">
        <v>102</v>
      </c>
      <c r="BF35" s="3" t="s">
        <v>102</v>
      </c>
      <c r="BG35" s="3" t="s">
        <v>102</v>
      </c>
      <c r="BH35" s="3" t="s">
        <v>102</v>
      </c>
      <c r="BI35" s="3" t="s">
        <v>102</v>
      </c>
      <c r="BJ35" s="3" t="s">
        <v>102</v>
      </c>
      <c r="BK35" s="23" t="s">
        <v>102</v>
      </c>
      <c r="BL35" s="23" t="s">
        <v>102</v>
      </c>
      <c r="BM35" s="23" t="s">
        <v>102</v>
      </c>
      <c r="BN35" s="23" t="s">
        <v>102</v>
      </c>
      <c r="BO35" s="23" t="s">
        <v>102</v>
      </c>
      <c r="BP35" s="23" t="s">
        <v>102</v>
      </c>
      <c r="BQ35" s="23" t="s">
        <v>102</v>
      </c>
      <c r="BR35" s="23" t="s">
        <v>102</v>
      </c>
      <c r="BS35" s="1" t="e">
        <f t="shared" si="3"/>
        <v>#DIV/0!</v>
      </c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23"/>
      <c r="CJ35" s="23"/>
      <c r="CK35" s="23"/>
      <c r="CL35" s="23"/>
      <c r="CM35" s="23"/>
      <c r="CN35" s="23"/>
      <c r="CO35" s="23"/>
      <c r="CP35" s="1">
        <f t="shared" si="4"/>
        <v>0</v>
      </c>
      <c r="CQ35" s="22">
        <f>IFERROR(IF(#REF!=0,0,IF(#REF!=0,AVERAGE(#REF!),IF(BA35=0,AVERAGE(#REF!,#REF!),IF(BS35=0,AVERAGE(#REF!,#REF!,BA35),IF(CP35=0,AVERAGE(#REF!,#REF!,BA35,BS35),AVERAGE(#REF!,#REF!,BA35,BS35,CP35)))))),0)</f>
        <v>0</v>
      </c>
    </row>
    <row r="36" spans="2:95" ht="12.75" thickBot="1" x14ac:dyDescent="0.25">
      <c r="B36" s="36">
        <v>27</v>
      </c>
      <c r="C36" s="2">
        <v>1713205</v>
      </c>
      <c r="D36" s="35" t="s">
        <v>7</v>
      </c>
      <c r="E36" s="35" t="s">
        <v>7</v>
      </c>
      <c r="F36" s="35" t="s">
        <v>7</v>
      </c>
      <c r="G36" s="35" t="s">
        <v>7</v>
      </c>
      <c r="H36" s="35" t="s">
        <v>7</v>
      </c>
      <c r="I36" s="35" t="s">
        <v>7</v>
      </c>
      <c r="J36" s="35" t="s">
        <v>7</v>
      </c>
      <c r="K36" s="35" t="s">
        <v>7</v>
      </c>
      <c r="L36" s="35" t="s">
        <v>7</v>
      </c>
      <c r="M36" s="3">
        <v>3</v>
      </c>
      <c r="N36" s="3">
        <v>3</v>
      </c>
      <c r="O36" s="3">
        <v>4</v>
      </c>
      <c r="P36" s="3">
        <v>5</v>
      </c>
      <c r="Q36" s="3">
        <v>4</v>
      </c>
      <c r="R36" s="3">
        <v>3</v>
      </c>
      <c r="S36" s="1">
        <f t="shared" si="6"/>
        <v>3.6666666666666665</v>
      </c>
      <c r="T36" s="35" t="s">
        <v>7</v>
      </c>
      <c r="U36" s="35" t="s">
        <v>7</v>
      </c>
      <c r="V36" s="35" t="s">
        <v>7</v>
      </c>
      <c r="W36" s="35" t="s">
        <v>7</v>
      </c>
      <c r="X36" s="35" t="s">
        <v>7</v>
      </c>
      <c r="Y36" s="35" t="s">
        <v>7</v>
      </c>
      <c r="Z36" s="35" t="s">
        <v>7</v>
      </c>
      <c r="AA36" s="35" t="s">
        <v>7</v>
      </c>
      <c r="AB36" s="35">
        <v>5</v>
      </c>
      <c r="AC36" s="3">
        <v>4</v>
      </c>
      <c r="AD36" s="3">
        <v>4</v>
      </c>
      <c r="AE36" s="3">
        <v>3</v>
      </c>
      <c r="AF36" s="3">
        <v>4</v>
      </c>
      <c r="AG36" s="3">
        <v>4</v>
      </c>
      <c r="AH36" s="3">
        <v>4</v>
      </c>
      <c r="AI36" s="3">
        <v>4</v>
      </c>
      <c r="AJ36" s="1">
        <f t="shared" si="1"/>
        <v>4</v>
      </c>
      <c r="AK36" s="35" t="s">
        <v>7</v>
      </c>
      <c r="AL36" s="35" t="s">
        <v>7</v>
      </c>
      <c r="AM36" s="35" t="s">
        <v>7</v>
      </c>
      <c r="AN36" s="35" t="s">
        <v>7</v>
      </c>
      <c r="AO36" s="35" t="s">
        <v>7</v>
      </c>
      <c r="AP36" s="35" t="s">
        <v>7</v>
      </c>
      <c r="AQ36" s="35" t="s">
        <v>7</v>
      </c>
      <c r="AR36" s="35"/>
      <c r="AS36" s="35" t="s">
        <v>7</v>
      </c>
      <c r="AT36" s="3">
        <v>5</v>
      </c>
      <c r="AU36" s="3">
        <v>4</v>
      </c>
      <c r="AV36" s="3">
        <v>4</v>
      </c>
      <c r="AW36" s="3">
        <v>4</v>
      </c>
      <c r="AX36" s="3">
        <v>4</v>
      </c>
      <c r="AY36" s="3">
        <v>4</v>
      </c>
      <c r="AZ36" s="3">
        <v>4</v>
      </c>
      <c r="BA36" s="1">
        <f t="shared" si="2"/>
        <v>4.1428571428571432</v>
      </c>
      <c r="BB36" s="1" t="s">
        <v>130</v>
      </c>
      <c r="BC36" s="23" t="s">
        <v>132</v>
      </c>
      <c r="BD36" s="23" t="s">
        <v>132</v>
      </c>
      <c r="BE36" s="23" t="s">
        <v>132</v>
      </c>
      <c r="BF36" s="23" t="s">
        <v>132</v>
      </c>
      <c r="BG36" s="23" t="s">
        <v>132</v>
      </c>
      <c r="BH36" s="23" t="s">
        <v>132</v>
      </c>
      <c r="BI36" s="23">
        <v>4</v>
      </c>
      <c r="BJ36" s="23">
        <v>4</v>
      </c>
      <c r="BK36" s="23">
        <v>5</v>
      </c>
      <c r="BL36" s="23">
        <v>3</v>
      </c>
      <c r="BM36" s="23">
        <v>4</v>
      </c>
      <c r="BN36" s="23">
        <v>4</v>
      </c>
      <c r="BO36" s="23">
        <v>5</v>
      </c>
      <c r="BP36" s="23">
        <v>5</v>
      </c>
      <c r="BQ36" s="23">
        <v>4</v>
      </c>
      <c r="BR36" s="23">
        <v>4</v>
      </c>
      <c r="BS36" s="1">
        <f t="shared" si="3"/>
        <v>4.2</v>
      </c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1">
        <f t="shared" si="4"/>
        <v>0</v>
      </c>
      <c r="CQ36" s="22">
        <f>IFERROR(IF(#REF!=0,0,IF(#REF!=0,AVERAGE(#REF!),IF(BA36=0,AVERAGE(#REF!,#REF!),IF(BS36=0,AVERAGE(#REF!,#REF!,BA36),IF(CP36=0,AVERAGE(#REF!,#REF!,BA36,BS36),AVERAGE(#REF!,#REF!,BA36,BS36,CP36)))))),0)</f>
        <v>0</v>
      </c>
    </row>
    <row r="37" spans="2:95" ht="12.75" thickBot="1" x14ac:dyDescent="0.25">
      <c r="B37" s="36">
        <v>29</v>
      </c>
      <c r="C37" s="2">
        <v>1713208</v>
      </c>
      <c r="D37" s="35" t="s">
        <v>7</v>
      </c>
      <c r="E37" s="35" t="s">
        <v>7</v>
      </c>
      <c r="F37" s="35" t="s">
        <v>7</v>
      </c>
      <c r="G37" s="35" t="s">
        <v>7</v>
      </c>
      <c r="H37" s="35" t="s">
        <v>7</v>
      </c>
      <c r="I37" s="35" t="s">
        <v>7</v>
      </c>
      <c r="J37" s="35" t="s">
        <v>7</v>
      </c>
      <c r="K37" s="35" t="s">
        <v>7</v>
      </c>
      <c r="L37" s="35" t="s">
        <v>7</v>
      </c>
      <c r="M37" s="3">
        <v>3</v>
      </c>
      <c r="N37" s="3">
        <v>3</v>
      </c>
      <c r="O37" s="3">
        <v>3</v>
      </c>
      <c r="P37" s="3">
        <v>4</v>
      </c>
      <c r="Q37" s="3">
        <v>4</v>
      </c>
      <c r="R37" s="3">
        <v>3</v>
      </c>
      <c r="S37" s="1">
        <f t="shared" si="6"/>
        <v>3.3333333333333335</v>
      </c>
      <c r="T37" s="35" t="s">
        <v>7</v>
      </c>
      <c r="U37" s="35" t="s">
        <v>7</v>
      </c>
      <c r="V37" s="35" t="s">
        <v>7</v>
      </c>
      <c r="W37" s="35" t="s">
        <v>7</v>
      </c>
      <c r="X37" s="35" t="s">
        <v>7</v>
      </c>
      <c r="Y37" s="35" t="s">
        <v>7</v>
      </c>
      <c r="Z37" s="35" t="s">
        <v>7</v>
      </c>
      <c r="AA37" s="35" t="s">
        <v>7</v>
      </c>
      <c r="AB37" s="35">
        <v>4</v>
      </c>
      <c r="AC37" s="3">
        <v>3</v>
      </c>
      <c r="AD37" s="3">
        <v>4</v>
      </c>
      <c r="AE37" s="3">
        <v>3</v>
      </c>
      <c r="AF37" s="3">
        <v>4</v>
      </c>
      <c r="AG37" s="3">
        <v>3</v>
      </c>
      <c r="AH37" s="3">
        <v>3</v>
      </c>
      <c r="AI37" s="3">
        <v>4</v>
      </c>
      <c r="AJ37" s="1">
        <f t="shared" si="1"/>
        <v>3.5</v>
      </c>
      <c r="AK37" s="35" t="s">
        <v>7</v>
      </c>
      <c r="AL37" s="35"/>
      <c r="AM37" s="35"/>
      <c r="AN37" s="35" t="s">
        <v>7</v>
      </c>
      <c r="AO37" s="35" t="s">
        <v>7</v>
      </c>
      <c r="AP37" s="35" t="s">
        <v>7</v>
      </c>
      <c r="AQ37" s="35" t="s">
        <v>7</v>
      </c>
      <c r="AR37" s="35" t="s">
        <v>7</v>
      </c>
      <c r="AS37" s="35" t="s">
        <v>7</v>
      </c>
      <c r="AT37" s="3">
        <v>4</v>
      </c>
      <c r="AU37" s="3">
        <v>4</v>
      </c>
      <c r="AV37" s="3">
        <v>5</v>
      </c>
      <c r="AW37" s="3">
        <v>4</v>
      </c>
      <c r="AX37" s="3">
        <v>4</v>
      </c>
      <c r="AY37" s="3">
        <v>4</v>
      </c>
      <c r="AZ37" s="3">
        <v>4</v>
      </c>
      <c r="BA37" s="1">
        <f t="shared" si="2"/>
        <v>4.1428571428571432</v>
      </c>
      <c r="BB37" s="1" t="s">
        <v>131</v>
      </c>
      <c r="BC37" s="23" t="s">
        <v>132</v>
      </c>
      <c r="BD37" s="23" t="s">
        <v>132</v>
      </c>
      <c r="BE37" s="23" t="s">
        <v>132</v>
      </c>
      <c r="BF37" s="23" t="s">
        <v>132</v>
      </c>
      <c r="BG37" s="23" t="s">
        <v>132</v>
      </c>
      <c r="BH37" s="23" t="s">
        <v>132</v>
      </c>
      <c r="BI37" s="23">
        <v>4</v>
      </c>
      <c r="BJ37" s="23">
        <v>3</v>
      </c>
      <c r="BK37" s="23">
        <v>4</v>
      </c>
      <c r="BL37" s="23">
        <v>3</v>
      </c>
      <c r="BM37" s="23">
        <v>4</v>
      </c>
      <c r="BN37" s="23">
        <v>3</v>
      </c>
      <c r="BO37" s="23">
        <v>4</v>
      </c>
      <c r="BP37" s="23">
        <v>4</v>
      </c>
      <c r="BQ37" s="23">
        <v>3</v>
      </c>
      <c r="BR37" s="23">
        <v>4</v>
      </c>
      <c r="BS37" s="1">
        <f t="shared" si="3"/>
        <v>3.6</v>
      </c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1">
        <f t="shared" si="4"/>
        <v>0</v>
      </c>
      <c r="CQ37" s="22">
        <f>IFERROR(IF(#REF!=0,0,IF(#REF!=0,AVERAGE(#REF!),IF(BA37=0,AVERAGE(#REF!,#REF!),IF(BS37=0,AVERAGE(#REF!,#REF!,BA37),IF(CP37=0,AVERAGE(#REF!,#REF!,BA37,BS37),AVERAGE(#REF!,#REF!,BA37,BS37,CP37)))))),0)</f>
        <v>0</v>
      </c>
    </row>
    <row r="38" spans="2:95" ht="12.75" thickBot="1" x14ac:dyDescent="0.25">
      <c r="B38" s="36">
        <v>30</v>
      </c>
      <c r="C38" s="2">
        <v>1713209</v>
      </c>
      <c r="D38" s="35" t="s">
        <v>7</v>
      </c>
      <c r="E38" s="35" t="s">
        <v>7</v>
      </c>
      <c r="F38" s="35" t="s">
        <v>7</v>
      </c>
      <c r="G38" s="35" t="s">
        <v>7</v>
      </c>
      <c r="H38" s="35" t="s">
        <v>7</v>
      </c>
      <c r="I38" s="35" t="s">
        <v>7</v>
      </c>
      <c r="J38" s="35" t="s">
        <v>7</v>
      </c>
      <c r="K38" s="35" t="s">
        <v>7</v>
      </c>
      <c r="L38" s="35" t="s">
        <v>7</v>
      </c>
      <c r="M38" s="3">
        <v>4</v>
      </c>
      <c r="N38" s="3">
        <v>4</v>
      </c>
      <c r="O38" s="3">
        <v>3</v>
      </c>
      <c r="P38" s="3">
        <v>4</v>
      </c>
      <c r="Q38" s="3">
        <v>4</v>
      </c>
      <c r="R38" s="3">
        <v>3</v>
      </c>
      <c r="S38" s="1">
        <f t="shared" si="6"/>
        <v>3.6666666666666665</v>
      </c>
      <c r="T38" s="35" t="s">
        <v>7</v>
      </c>
      <c r="U38" s="35" t="s">
        <v>7</v>
      </c>
      <c r="V38" s="35" t="s">
        <v>7</v>
      </c>
      <c r="W38" s="35" t="s">
        <v>7</v>
      </c>
      <c r="X38" s="35" t="s">
        <v>7</v>
      </c>
      <c r="Y38" s="35" t="s">
        <v>7</v>
      </c>
      <c r="Z38" s="35" t="s">
        <v>7</v>
      </c>
      <c r="AA38" s="35" t="s">
        <v>7</v>
      </c>
      <c r="AB38" s="35">
        <v>4</v>
      </c>
      <c r="AC38" s="3">
        <v>4</v>
      </c>
      <c r="AD38" s="3">
        <v>3</v>
      </c>
      <c r="AE38" s="3">
        <v>3</v>
      </c>
      <c r="AF38" s="3">
        <v>3</v>
      </c>
      <c r="AG38" s="3">
        <v>3</v>
      </c>
      <c r="AH38" s="3">
        <v>3</v>
      </c>
      <c r="AI38" s="3">
        <v>4</v>
      </c>
      <c r="AJ38" s="1">
        <f t="shared" si="1"/>
        <v>3.375</v>
      </c>
      <c r="AK38" s="35" t="s">
        <v>7</v>
      </c>
      <c r="AL38" s="35" t="s">
        <v>7</v>
      </c>
      <c r="AM38" s="35" t="s">
        <v>7</v>
      </c>
      <c r="AN38" s="35" t="s">
        <v>7</v>
      </c>
      <c r="AO38" s="35" t="s">
        <v>7</v>
      </c>
      <c r="AP38" s="35" t="s">
        <v>7</v>
      </c>
      <c r="AQ38" s="35" t="s">
        <v>7</v>
      </c>
      <c r="AR38" s="35" t="s">
        <v>7</v>
      </c>
      <c r="AS38" s="35" t="s">
        <v>7</v>
      </c>
      <c r="AT38" s="3">
        <v>4</v>
      </c>
      <c r="AU38" s="3">
        <v>4</v>
      </c>
      <c r="AV38" s="3">
        <v>5</v>
      </c>
      <c r="AW38" s="3">
        <v>4</v>
      </c>
      <c r="AX38" s="3">
        <v>4</v>
      </c>
      <c r="AY38" s="3">
        <v>4</v>
      </c>
      <c r="AZ38" s="3">
        <v>4</v>
      </c>
      <c r="BA38" s="1">
        <f t="shared" si="2"/>
        <v>4.1428571428571432</v>
      </c>
      <c r="BB38" s="1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1">
        <f t="shared" si="3"/>
        <v>0</v>
      </c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1">
        <f t="shared" si="4"/>
        <v>0</v>
      </c>
      <c r="CQ38" s="22">
        <f>IFERROR(IF(#REF!=0,0,IF(#REF!=0,AVERAGE(#REF!),IF(BA38=0,AVERAGE(#REF!,#REF!),IF(BS38=0,AVERAGE(#REF!,#REF!,BA38),IF(CP38=0,AVERAGE(#REF!,#REF!,BA38,BS38),AVERAGE(#REF!,#REF!,BA38,BS38,CP38)))))),0)</f>
        <v>0</v>
      </c>
    </row>
    <row r="39" spans="2:95" ht="12.75" thickBot="1" x14ac:dyDescent="0.25">
      <c r="B39" s="36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1">
        <f t="shared" si="2"/>
        <v>0</v>
      </c>
      <c r="BB39" s="1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1">
        <f t="shared" si="3"/>
        <v>0</v>
      </c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1">
        <f t="shared" si="4"/>
        <v>0</v>
      </c>
      <c r="CQ39" s="22">
        <f>IFERROR(IF(#REF!=0,0,IF(#REF!=0,AVERAGE(#REF!),IF(BA39=0,AVERAGE(#REF!,#REF!),IF(BS39=0,AVERAGE(#REF!,#REF!,BA39),IF(CP39=0,AVERAGE(#REF!,#REF!,BA39,BS39),AVERAGE(#REF!,#REF!,BA39,BS39,CP39)))))),0)</f>
        <v>0</v>
      </c>
    </row>
    <row r="40" spans="2:95" ht="12.75" thickBot="1" x14ac:dyDescent="0.25">
      <c r="B40" s="36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">
        <f t="shared" si="2"/>
        <v>0</v>
      </c>
      <c r="BB40" s="1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1">
        <f t="shared" si="3"/>
        <v>0</v>
      </c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1">
        <f t="shared" si="4"/>
        <v>0</v>
      </c>
      <c r="CQ40" s="22">
        <f>IFERROR(IF(#REF!=0,0,IF(#REF!=0,AVERAGE(#REF!),IF(BA40=0,AVERAGE(#REF!,#REF!),IF(BS40=0,AVERAGE(#REF!,#REF!,BA40),IF(CP40=0,AVERAGE(#REF!,#REF!,BA40,BS40),AVERAGE(#REF!,#REF!,BA40,BS40,CP40)))))),0)</f>
        <v>0</v>
      </c>
    </row>
    <row r="41" spans="2:95" ht="12.75" thickBot="1" x14ac:dyDescent="0.25">
      <c r="B41" s="36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1">
        <f t="shared" si="2"/>
        <v>0</v>
      </c>
      <c r="BB41" s="1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1">
        <f t="shared" si="3"/>
        <v>0</v>
      </c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1">
        <f t="shared" si="4"/>
        <v>0</v>
      </c>
      <c r="CQ41" s="22">
        <f>IFERROR(IF(#REF!=0,0,IF(#REF!=0,AVERAGE(#REF!),IF(BA41=0,AVERAGE(#REF!,#REF!),IF(BS41=0,AVERAGE(#REF!,#REF!,BA41),IF(CP41=0,AVERAGE(#REF!,#REF!,BA41,BS41),AVERAGE(#REF!,#REF!,BA41,BS41,CP41)))))),0)</f>
        <v>0</v>
      </c>
    </row>
    <row r="42" spans="2:95" ht="12.75" thickBot="1" x14ac:dyDescent="0.25">
      <c r="B42" s="36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1">
        <f t="shared" si="2"/>
        <v>0</v>
      </c>
      <c r="BB42" s="1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1">
        <f t="shared" si="3"/>
        <v>0</v>
      </c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1">
        <f t="shared" si="4"/>
        <v>0</v>
      </c>
      <c r="CQ42" s="22">
        <f>IFERROR(IF(#REF!=0,0,IF(#REF!=0,AVERAGE(#REF!),IF(BA42=0,AVERAGE(#REF!,#REF!),IF(BS42=0,AVERAGE(#REF!,#REF!,BA42),IF(CP42=0,AVERAGE(#REF!,#REF!,BA42,BS42),AVERAGE(#REF!,#REF!,BA42,BS42,CP42)))))),0)</f>
        <v>0</v>
      </c>
    </row>
    <row r="43" spans="2:95" ht="12.75" thickBot="1" x14ac:dyDescent="0.25">
      <c r="B43" s="36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1">
        <f t="shared" si="2"/>
        <v>0</v>
      </c>
      <c r="BB43" s="1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1">
        <f t="shared" si="3"/>
        <v>0</v>
      </c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1">
        <f t="shared" si="4"/>
        <v>0</v>
      </c>
      <c r="CQ43" s="22">
        <f>IFERROR(IF(#REF!=0,0,IF(#REF!=0,AVERAGE(#REF!),IF(BA43=0,AVERAGE(#REF!,#REF!),IF(BS43=0,AVERAGE(#REF!,#REF!,BA43),IF(CP43=0,AVERAGE(#REF!,#REF!,BA43,BS43),AVERAGE(#REF!,#REF!,BA43,BS43,CP43)))))),0)</f>
        <v>0</v>
      </c>
    </row>
    <row r="44" spans="2:95" ht="12.75" thickBot="1" x14ac:dyDescent="0.25">
      <c r="B44" s="36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1">
        <f t="shared" si="2"/>
        <v>0</v>
      </c>
      <c r="BB44" s="1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1">
        <f t="shared" si="3"/>
        <v>0</v>
      </c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1">
        <f t="shared" si="4"/>
        <v>0</v>
      </c>
      <c r="CQ44" s="22">
        <f>IFERROR(IF(#REF!=0,0,IF(#REF!=0,AVERAGE(#REF!),IF(BA44=0,AVERAGE(#REF!,#REF!),IF(BS44=0,AVERAGE(#REF!,#REF!,BA44),IF(CP44=0,AVERAGE(#REF!,#REF!,BA44,BS44),AVERAGE(#REF!,#REF!,BA44,BS44,CP44)))))),0)</f>
        <v>0</v>
      </c>
    </row>
    <row r="45" spans="2:95" s="13" customFormat="1" ht="42.75" customHeight="1" thickBot="1" x14ac:dyDescent="0.25">
      <c r="B45" s="69" t="s">
        <v>89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70"/>
      <c r="T45" s="71" t="s">
        <v>90</v>
      </c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2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4"/>
      <c r="BB45" s="74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6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6"/>
      <c r="CP45" s="76"/>
      <c r="CQ45" s="76"/>
    </row>
    <row r="47" spans="2:95" ht="12" customHeight="1" x14ac:dyDescent="0.2">
      <c r="L47" s="18"/>
      <c r="CB47" s="37" t="s">
        <v>98</v>
      </c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</row>
    <row r="48" spans="2:95" x14ac:dyDescent="0.2">
      <c r="B48" s="18"/>
      <c r="C48" s="18"/>
      <c r="D48" s="18"/>
      <c r="E48" s="18"/>
      <c r="F48" s="18"/>
      <c r="L48" s="18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</row>
    <row r="49" spans="2:80" x14ac:dyDescent="0.2">
      <c r="B49" s="18"/>
      <c r="C49" s="18"/>
      <c r="D49" s="18"/>
      <c r="E49" s="18"/>
      <c r="F49" s="18"/>
      <c r="L49" s="18"/>
      <c r="CB49" s="18" t="s">
        <v>99</v>
      </c>
    </row>
    <row r="50" spans="2:80" x14ac:dyDescent="0.2">
      <c r="B50" s="18"/>
      <c r="C50" s="18"/>
      <c r="D50" s="18"/>
      <c r="E50" s="18"/>
      <c r="F50" s="18"/>
      <c r="L50" s="18"/>
      <c r="CB50" s="18" t="s">
        <v>100</v>
      </c>
    </row>
    <row r="51" spans="2:80" x14ac:dyDescent="0.2">
      <c r="B51" s="18"/>
    </row>
    <row r="52" spans="2:80" x14ac:dyDescent="0.2">
      <c r="B52" s="18"/>
    </row>
    <row r="53" spans="2:80" x14ac:dyDescent="0.2">
      <c r="B53" s="18"/>
    </row>
    <row r="54" spans="2:80" x14ac:dyDescent="0.2">
      <c r="B54" s="18"/>
    </row>
  </sheetData>
  <sheetProtection formatCells="0" formatColumns="0" formatRows="0" insertColumns="0" insertRows="0" deleteColumns="0" deleteRows="0"/>
  <mergeCells count="32">
    <mergeCell ref="AH1:AI1"/>
    <mergeCell ref="BC8:BH8"/>
    <mergeCell ref="B2:AI2"/>
    <mergeCell ref="AV8:AY8"/>
    <mergeCell ref="AK7:BA7"/>
    <mergeCell ref="BA8:BA9"/>
    <mergeCell ref="AK8:AS8"/>
    <mergeCell ref="BC7:BS7"/>
    <mergeCell ref="BS8:BS9"/>
    <mergeCell ref="AD8:AH8"/>
    <mergeCell ref="CQ7:CQ9"/>
    <mergeCell ref="BT8:CG8"/>
    <mergeCell ref="BT7:CP7"/>
    <mergeCell ref="CP8:CP9"/>
    <mergeCell ref="CJ8:CN8"/>
    <mergeCell ref="CH8:CI8"/>
    <mergeCell ref="CB47:CN48"/>
    <mergeCell ref="AK45:AZ45"/>
    <mergeCell ref="BC45:BR45"/>
    <mergeCell ref="D7:S7"/>
    <mergeCell ref="D8:L8"/>
    <mergeCell ref="BL8:BQ8"/>
    <mergeCell ref="B45:R45"/>
    <mergeCell ref="T45:AI45"/>
    <mergeCell ref="AJ8:AJ9"/>
    <mergeCell ref="B7:B9"/>
    <mergeCell ref="C7:C9"/>
    <mergeCell ref="T8:AB8"/>
    <mergeCell ref="M8:S8"/>
    <mergeCell ref="T7:AJ7"/>
    <mergeCell ref="BI8:BK8"/>
    <mergeCell ref="BT45:CN45"/>
  </mergeCells>
  <conditionalFormatting sqref="BA10:BB44 BS10:BS44 CP10:CP44 S11:S38 AJ11:AJ38">
    <cfRule type="containsErrors" dxfId="1" priority="17">
      <formula>ISERROR(S10)</formula>
    </cfRule>
  </conditionalFormatting>
  <conditionalFormatting sqref="S10 AJ10">
    <cfRule type="containsErrors" dxfId="0" priority="2">
      <formula>ISERROR(S10)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2021-04-20T13:02:10Z</dcterms:modified>
</cp:coreProperties>
</file>