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Лист1!$A$1:$EZ$33</definedName>
  </definedNames>
  <calcPr calcId="145621"/>
</workbook>
</file>

<file path=xl/calcChain.xml><?xml version="1.0" encoding="utf-8"?>
<calcChain xmlns="http://schemas.openxmlformats.org/spreadsheetml/2006/main">
  <c r="CO11" i="1" l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10" i="1"/>
  <c r="CF10" i="1"/>
  <c r="CF11" i="1" l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BX10" i="1"/>
  <c r="BX11" i="1"/>
  <c r="BN11" i="1"/>
  <c r="BC11" i="1"/>
  <c r="AR11" i="1"/>
  <c r="AF11" i="1"/>
  <c r="Q11" i="1"/>
  <c r="CP11" i="1" l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N23" i="1" l="1"/>
  <c r="BN24" i="1"/>
  <c r="CP24" i="1" s="1"/>
  <c r="BN25" i="1"/>
  <c r="CP25" i="1" s="1"/>
  <c r="BN26" i="1"/>
  <c r="CP26" i="1" s="1"/>
  <c r="BN27" i="1"/>
  <c r="BC23" i="1"/>
  <c r="CP23" i="1" s="1"/>
  <c r="BC24" i="1"/>
  <c r="BC25" i="1"/>
  <c r="BC26" i="1"/>
  <c r="BC27" i="1"/>
  <c r="CP27" i="1" s="1"/>
  <c r="AR23" i="1"/>
  <c r="AR24" i="1"/>
  <c r="AR25" i="1"/>
  <c r="AR26" i="1"/>
  <c r="AR27" i="1"/>
  <c r="AF23" i="1"/>
  <c r="AF24" i="1"/>
  <c r="AF25" i="1"/>
  <c r="AF26" i="1"/>
  <c r="AF27" i="1"/>
  <c r="Q23" i="1"/>
  <c r="Q24" i="1"/>
  <c r="Q25" i="1"/>
  <c r="Q26" i="1"/>
  <c r="Q27" i="1"/>
  <c r="Q10" i="1" l="1"/>
  <c r="BN12" i="1"/>
  <c r="BN13" i="1"/>
  <c r="BN14" i="1"/>
  <c r="BN15" i="1"/>
  <c r="BN16" i="1"/>
  <c r="BN17" i="1"/>
  <c r="BN18" i="1"/>
  <c r="BN19" i="1"/>
  <c r="BN20" i="1"/>
  <c r="BN21" i="1"/>
  <c r="BN22" i="1"/>
  <c r="BN10" i="1"/>
  <c r="BC12" i="1"/>
  <c r="BC13" i="1"/>
  <c r="BC14" i="1"/>
  <c r="BC15" i="1"/>
  <c r="BC16" i="1"/>
  <c r="BC17" i="1"/>
  <c r="BC18" i="1"/>
  <c r="BC19" i="1"/>
  <c r="BC20" i="1"/>
  <c r="BC21" i="1"/>
  <c r="BC22" i="1"/>
  <c r="BC10" i="1"/>
  <c r="AR12" i="1"/>
  <c r="AR13" i="1"/>
  <c r="AR14" i="1"/>
  <c r="AR15" i="1"/>
  <c r="AR16" i="1"/>
  <c r="AR17" i="1"/>
  <c r="AR18" i="1"/>
  <c r="AR19" i="1"/>
  <c r="AR20" i="1"/>
  <c r="AR21" i="1"/>
  <c r="AR22" i="1"/>
  <c r="AR10" i="1"/>
  <c r="AF14" i="1"/>
  <c r="AF15" i="1"/>
  <c r="AF16" i="1"/>
  <c r="AF17" i="1"/>
  <c r="AF18" i="1"/>
  <c r="AF19" i="1"/>
  <c r="AF20" i="1"/>
  <c r="AF21" i="1"/>
  <c r="AF22" i="1"/>
  <c r="Q14" i="1"/>
  <c r="Q16" i="1"/>
  <c r="Q17" i="1"/>
  <c r="Q18" i="1"/>
  <c r="Q20" i="1"/>
  <c r="Q21" i="1"/>
  <c r="Q22" i="1"/>
  <c r="AF10" i="1"/>
  <c r="CP22" i="1" l="1"/>
  <c r="CP20" i="1"/>
  <c r="CP18" i="1"/>
  <c r="CP16" i="1"/>
  <c r="CP12" i="1"/>
  <c r="CP10" i="1"/>
  <c r="CP21" i="1"/>
  <c r="CP19" i="1"/>
  <c r="CP15" i="1"/>
  <c r="CP13" i="1"/>
  <c r="CP17" i="1"/>
  <c r="CP14" i="1"/>
</calcChain>
</file>

<file path=xl/sharedStrings.xml><?xml version="1.0" encoding="utf-8"?>
<sst xmlns="http://schemas.openxmlformats.org/spreadsheetml/2006/main" count="533" uniqueCount="85">
  <si>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</si>
  <si>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</si>
  <si>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</si>
  <si>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</si>
  <si>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</si>
  <si>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</si>
  <si>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</si>
  <si>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</si>
  <si>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СРЕДНИЙ БАЛЛ</t>
  </si>
  <si>
    <t>зачеты</t>
  </si>
  <si>
    <t>экзамены</t>
  </si>
  <si>
    <t>практика</t>
  </si>
  <si>
    <t>зач.</t>
  </si>
  <si>
    <t>Средний балл</t>
  </si>
  <si>
    <t>История</t>
  </si>
  <si>
    <t>Математика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</si>
  <si>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</si>
  <si>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</si>
  <si>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</si>
  <si>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</si>
  <si>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диф. зачет</t>
  </si>
  <si>
    <t>зачет</t>
  </si>
  <si>
    <t>География</t>
  </si>
  <si>
    <t>Информатика</t>
  </si>
  <si>
    <t>Биология</t>
  </si>
  <si>
    <t>Русский язык</t>
  </si>
  <si>
    <t>Химия</t>
  </si>
  <si>
    <t>35.02.05 Агрономия</t>
  </si>
  <si>
    <t>Многопрофильный колледж</t>
  </si>
  <si>
    <t>Литература</t>
  </si>
  <si>
    <t>Обществознание</t>
  </si>
  <si>
    <t>Экология</t>
  </si>
  <si>
    <t>Иностранный язык</t>
  </si>
  <si>
    <t>Физическая культура</t>
  </si>
  <si>
    <t>Физика</t>
  </si>
  <si>
    <t xml:space="preserve">Основы животноводства и пчеловодства </t>
  </si>
  <si>
    <t>Ботаника и физиология растений</t>
  </si>
  <si>
    <t>Экологические основы природопользования</t>
  </si>
  <si>
    <t>Основы агрономии</t>
  </si>
  <si>
    <t>Микробиология, санитария и гигиена</t>
  </si>
  <si>
    <t>Основы аналитической химии</t>
  </si>
  <si>
    <t>Основы механизации, электрификации и автоматизации сельскохозяйственного производства</t>
  </si>
  <si>
    <t>очная</t>
  </si>
  <si>
    <t>осв</t>
  </si>
  <si>
    <t>осв.</t>
  </si>
  <si>
    <t>Технологии производства продукции растениеводства</t>
  </si>
  <si>
    <t>Технология производства кормов</t>
  </si>
  <si>
    <t>Основы философии</t>
  </si>
  <si>
    <t>Охрана труда</t>
  </si>
  <si>
    <t>УП.01.02. Учебная практика по производству кормов</t>
  </si>
  <si>
    <t>УП.02.01. Учебная практика по технологиям обработки и воспроизводства плодородия почв</t>
  </si>
  <si>
    <t>экзамен</t>
  </si>
  <si>
    <t>Технология производства овощей, плодов и ягод</t>
  </si>
  <si>
    <t>Управление структурным подразделением организации</t>
  </si>
  <si>
    <t>перев. с др. уч. зав. приказ № 24-с-с от 12.01.17 г.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</si>
  <si>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</si>
  <si>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Основы безопасности жизнидеятельности</t>
  </si>
  <si>
    <t>код и название специальности</t>
  </si>
  <si>
    <t xml:space="preserve"> Учебная практика по технологиям производства продукции растениеводства</t>
  </si>
  <si>
    <t>Безопасность жизнедеятельности</t>
  </si>
  <si>
    <t>Учебная практика по технологиям производства кормов</t>
  </si>
  <si>
    <t>Учебная практика по технологиям производства овощей, плодов и ягод</t>
  </si>
  <si>
    <t>Учебная практика по технологиям обработки и воспроизводства плодородия почв</t>
  </si>
  <si>
    <t>Учебная практика по технологиям хранения, транспортировки, предпродажной подготовки и реализации продукции растениеводства</t>
  </si>
  <si>
    <t>Учебная практика по выполнению работ по рабочей профессии "Цветовод"</t>
  </si>
  <si>
    <t>Технология обработки и воспроизводства плодородия почв</t>
  </si>
  <si>
    <t>Выполнение работ по рабочей профессии "Цветовод"</t>
  </si>
  <si>
    <t>Производственная (по профилю специальности) практика</t>
  </si>
  <si>
    <t>группа 423-А</t>
  </si>
  <si>
    <t>7 семестр</t>
  </si>
  <si>
    <t>Технологии производства овощей, плодов и ягод</t>
  </si>
  <si>
    <t>Информационные технологии в профессиональной деятельности</t>
  </si>
  <si>
    <t>Технологии обработки и воспроизводства плодородия почв</t>
  </si>
  <si>
    <t xml:space="preserve">Производственная практика (по профилю специальности) </t>
  </si>
  <si>
    <t>Курсовая работа по технологиям производства продукции растениеводства</t>
  </si>
  <si>
    <t>КР/КП</t>
  </si>
  <si>
    <t>8 семестр</t>
  </si>
  <si>
    <t>Правовые основы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</si>
  <si>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</si>
  <si>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</si>
  <si>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Технологии хранения, транспортировки, предпродажной подготовки и реализации продукции растениеводства</t>
  </si>
  <si>
    <t xml:space="preserve"> </t>
  </si>
  <si>
    <t xml:space="preserve"> приказ о сокращении срока обучения № 1548-с-с от 04.09.17 г.</t>
  </si>
  <si>
    <t xml:space="preserve"> приказ  о сокращении срока обучения № 1548-с-с от 04.09.17 г.</t>
  </si>
  <si>
    <t>приказ  о сокращении срока обучения № 275-с-с от 17.02.17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</si>
</sst>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4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10" fillId="0" borderId="4" xfId="0" applyFont="1" applyBorder="1" applyAlignment="1" applyProtection="1">
      <alignment textRotation="90" wrapText="1"/>
      <protection locked="0"/>
    </xf>
    <xf numFmtId="0" fontId="4" fillId="0" borderId="10" xfId="0" applyFont="1" applyBorder="1" applyAlignment="1">
      <alignment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>
      <alignment vertical="center" wrapText="1"/>
    </xf>
    <xf numFmtId="2" fontId="10" fillId="0" borderId="4" xfId="0" applyNumberFormat="1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textRotation="90" wrapText="1"/>
      <protection locked="0"/>
    </xf>
    <xf numFmtId="0" fontId="12" fillId="0" borderId="4" xfId="0" applyFont="1" applyBorder="1" applyAlignment="1" applyProtection="1">
      <alignment horizontal="center" textRotation="90" wrapText="1"/>
      <protection locked="0"/>
    </xf>
    <xf numFmtId="0" fontId="11" fillId="0" borderId="4" xfId="0" applyFont="1" applyBorder="1" applyAlignment="1" applyProtection="1">
      <alignment horizontal="left" textRotation="90" wrapText="1"/>
      <protection locked="0"/>
    </xf>
    <xf numFmtId="0" fontId="11" fillId="0" borderId="3" xfId="0" applyFont="1" applyBorder="1" applyAlignment="1" applyProtection="1">
      <alignment horizontal="left" textRotation="90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10" fillId="0" borderId="3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textRotation="90" wrapText="1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50"/>
  <sheetViews>
    <sheetView showZeros="0" tabSelected="1" view="pageBreakPreview" zoomScale="80" zoomScaleNormal="100" zoomScaleSheetLayoutView="80" workbookViewId="0">
      <selection activeCell="X20" sqref="X20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15" width="5.7109375" style="4" customWidth="1"/>
    <col min="16" max="17" width="5.42578125" style="4" customWidth="1"/>
    <col min="18" max="26" width="5.7109375" style="4" customWidth="1"/>
    <col min="27" max="28" width="4.42578125" style="4" customWidth="1"/>
    <col min="29" max="29" width="4.140625" style="4" customWidth="1"/>
    <col min="30" max="30" width="4.85546875" style="4" customWidth="1"/>
    <col min="31" max="31" width="4.28515625" style="4" customWidth="1"/>
    <col min="32" max="32" width="6.140625" style="4" customWidth="1"/>
    <col min="33" max="40" width="5.42578125" style="4" customWidth="1"/>
    <col min="41" max="41" width="15.85546875" style="4" customWidth="1"/>
    <col min="42" max="44" width="5.42578125" style="4" customWidth="1"/>
    <col min="45" max="51" width="5.85546875" style="4" customWidth="1"/>
    <col min="52" max="52" width="15.85546875" style="4" customWidth="1"/>
    <col min="53" max="53" width="6.5703125" style="4" customWidth="1"/>
    <col min="54" max="54" width="12.5703125" style="4" customWidth="1"/>
    <col min="55" max="61" width="5.7109375" style="4" customWidth="1"/>
    <col min="62" max="62" width="10.140625" style="4" customWidth="1"/>
    <col min="63" max="63" width="9.5703125" style="4" customWidth="1"/>
    <col min="64" max="64" width="10.7109375" style="4" customWidth="1"/>
    <col min="65" max="65" width="12.7109375" style="4" customWidth="1"/>
    <col min="66" max="66" width="5.28515625" style="4" customWidth="1"/>
    <col min="67" max="67" width="9.42578125" style="4" customWidth="1"/>
    <col min="68" max="70" width="9.28515625" style="4" customWidth="1"/>
    <col min="71" max="71" width="13.140625" style="4" customWidth="1"/>
    <col min="72" max="72" width="8.140625" style="4" customWidth="1"/>
    <col min="73" max="73" width="8.85546875" style="4" customWidth="1"/>
    <col min="74" max="74" width="7.140625" style="4" customWidth="1"/>
    <col min="75" max="75" width="12.140625" style="4" customWidth="1"/>
    <col min="76" max="76" width="5.42578125" style="4" customWidth="1"/>
    <col min="77" max="77" width="7.85546875" style="4" customWidth="1"/>
    <col min="78" max="78" width="5.42578125" style="4" customWidth="1"/>
    <col min="79" max="79" width="8.140625" style="4" customWidth="1"/>
    <col min="80" max="80" width="9.42578125" style="4" customWidth="1"/>
    <col min="81" max="81" width="6.28515625" style="4" customWidth="1"/>
    <col min="82" max="82" width="5.42578125" style="4" customWidth="1"/>
    <col min="83" max="83" width="9.28515625" style="4" customWidth="1"/>
    <col min="84" max="84" width="5.42578125" style="4" customWidth="1"/>
    <col min="85" max="85" width="8.85546875" style="4" customWidth="1"/>
    <col min="86" max="89" width="5.42578125" style="4" customWidth="1"/>
    <col min="90" max="90" width="17.85546875" style="4" customWidth="1"/>
    <col min="91" max="91" width="15" style="4" customWidth="1"/>
    <col min="92" max="93" width="5.42578125" style="4" customWidth="1"/>
    <col min="94" max="101" width="5.7109375" style="4" customWidth="1"/>
    <col min="102" max="102" width="6.42578125" style="4" customWidth="1"/>
    <col min="103" max="105" width="6.5703125" style="4" customWidth="1"/>
    <col min="106" max="112" width="5.7109375" style="4" customWidth="1"/>
    <col min="113" max="113" width="6.42578125" style="4" customWidth="1"/>
    <col min="114" max="123" width="5.7109375" style="4" customWidth="1"/>
    <col min="124" max="124" width="6.42578125" style="4" customWidth="1"/>
    <col min="125" max="127" width="6.5703125" style="4" customWidth="1"/>
    <col min="128" max="134" width="5.7109375" style="4" customWidth="1"/>
    <col min="135" max="135" width="6.42578125" style="4" customWidth="1"/>
    <col min="136" max="145" width="5.7109375" style="4" customWidth="1"/>
    <col min="146" max="146" width="6.42578125" style="4" customWidth="1"/>
    <col min="147" max="149" width="6.5703125" style="4" customWidth="1"/>
    <col min="150" max="156" width="5.7109375" style="4" customWidth="1"/>
    <col min="157" max="157" width="6.42578125" style="4" customWidth="1"/>
    <col min="158" max="166" width="5.7109375" style="4" customWidth="1"/>
    <col min="167" max="167" width="10" style="4" customWidth="1"/>
    <col min="168" max="168" width="6.28515625" style="4" customWidth="1"/>
    <col min="169" max="263" width="8.85546875" style="4"/>
    <col min="264" max="264" width="2.28515625" style="4" customWidth="1"/>
    <col min="265" max="265" width="9.140625" style="4" customWidth="1"/>
    <col min="266" max="266" width="7.140625" style="4" customWidth="1"/>
    <col min="267" max="283" width="5.7109375" style="4" customWidth="1"/>
    <col min="284" max="284" width="13.7109375" style="4" customWidth="1"/>
    <col min="285" max="286" width="6.5703125" style="4" customWidth="1"/>
    <col min="287" max="305" width="5.7109375" style="4" customWidth="1"/>
    <col min="306" max="306" width="13.42578125" style="4" customWidth="1"/>
    <col min="307" max="308" width="6.5703125" style="4" customWidth="1"/>
    <col min="309" max="328" width="5.7109375" style="4" customWidth="1"/>
    <col min="329" max="329" width="13.42578125" style="4" customWidth="1"/>
    <col min="330" max="331" width="6.5703125" style="4" customWidth="1"/>
    <col min="332" max="338" width="5.7109375" style="4" customWidth="1"/>
    <col min="339" max="339" width="6.42578125" style="4" customWidth="1"/>
    <col min="340" max="347" width="5.7109375" style="4" customWidth="1"/>
    <col min="348" max="348" width="10" style="4" customWidth="1"/>
    <col min="349" max="349" width="6.28515625" style="4" customWidth="1"/>
    <col min="350" max="519" width="8.85546875" style="4"/>
    <col min="520" max="520" width="2.28515625" style="4" customWidth="1"/>
    <col min="521" max="521" width="9.140625" style="4" customWidth="1"/>
    <col min="522" max="522" width="7.140625" style="4" customWidth="1"/>
    <col min="523" max="539" width="5.7109375" style="4" customWidth="1"/>
    <col min="540" max="540" width="13.7109375" style="4" customWidth="1"/>
    <col min="541" max="542" width="6.5703125" style="4" customWidth="1"/>
    <col min="543" max="561" width="5.7109375" style="4" customWidth="1"/>
    <col min="562" max="562" width="13.42578125" style="4" customWidth="1"/>
    <col min="563" max="564" width="6.5703125" style="4" customWidth="1"/>
    <col min="565" max="584" width="5.7109375" style="4" customWidth="1"/>
    <col min="585" max="585" width="13.42578125" style="4" customWidth="1"/>
    <col min="586" max="587" width="6.5703125" style="4" customWidth="1"/>
    <col min="588" max="594" width="5.7109375" style="4" customWidth="1"/>
    <col min="595" max="595" width="6.42578125" style="4" customWidth="1"/>
    <col min="596" max="603" width="5.7109375" style="4" customWidth="1"/>
    <col min="604" max="604" width="10" style="4" customWidth="1"/>
    <col min="605" max="605" width="6.28515625" style="4" customWidth="1"/>
    <col min="606" max="775" width="8.85546875" style="4"/>
    <col min="776" max="776" width="2.28515625" style="4" customWidth="1"/>
    <col min="777" max="777" width="9.140625" style="4" customWidth="1"/>
    <col min="778" max="778" width="7.140625" style="4" customWidth="1"/>
    <col min="779" max="795" width="5.7109375" style="4" customWidth="1"/>
    <col min="796" max="796" width="13.7109375" style="4" customWidth="1"/>
    <col min="797" max="798" width="6.5703125" style="4" customWidth="1"/>
    <col min="799" max="817" width="5.7109375" style="4" customWidth="1"/>
    <col min="818" max="818" width="13.42578125" style="4" customWidth="1"/>
    <col min="819" max="820" width="6.5703125" style="4" customWidth="1"/>
    <col min="821" max="840" width="5.7109375" style="4" customWidth="1"/>
    <col min="841" max="841" width="13.42578125" style="4" customWidth="1"/>
    <col min="842" max="843" width="6.5703125" style="4" customWidth="1"/>
    <col min="844" max="850" width="5.7109375" style="4" customWidth="1"/>
    <col min="851" max="851" width="6.42578125" style="4" customWidth="1"/>
    <col min="852" max="859" width="5.7109375" style="4" customWidth="1"/>
    <col min="860" max="860" width="10" style="4" customWidth="1"/>
    <col min="861" max="861" width="6.28515625" style="4" customWidth="1"/>
    <col min="862" max="1031" width="8.85546875" style="4"/>
    <col min="1032" max="1032" width="2.28515625" style="4" customWidth="1"/>
    <col min="1033" max="1033" width="9.140625" style="4" customWidth="1"/>
    <col min="1034" max="1034" width="7.140625" style="4" customWidth="1"/>
    <col min="1035" max="1051" width="5.7109375" style="4" customWidth="1"/>
    <col min="1052" max="1052" width="13.7109375" style="4" customWidth="1"/>
    <col min="1053" max="1054" width="6.5703125" style="4" customWidth="1"/>
    <col min="1055" max="1073" width="5.7109375" style="4" customWidth="1"/>
    <col min="1074" max="1074" width="13.42578125" style="4" customWidth="1"/>
    <col min="1075" max="1076" width="6.5703125" style="4" customWidth="1"/>
    <col min="1077" max="1096" width="5.7109375" style="4" customWidth="1"/>
    <col min="1097" max="1097" width="13.42578125" style="4" customWidth="1"/>
    <col min="1098" max="1099" width="6.5703125" style="4" customWidth="1"/>
    <col min="1100" max="1106" width="5.7109375" style="4" customWidth="1"/>
    <col min="1107" max="1107" width="6.42578125" style="4" customWidth="1"/>
    <col min="1108" max="1115" width="5.7109375" style="4" customWidth="1"/>
    <col min="1116" max="1116" width="10" style="4" customWidth="1"/>
    <col min="1117" max="1117" width="6.28515625" style="4" customWidth="1"/>
    <col min="1118" max="1287" width="8.85546875" style="4"/>
    <col min="1288" max="1288" width="2.28515625" style="4" customWidth="1"/>
    <col min="1289" max="1289" width="9.140625" style="4" customWidth="1"/>
    <col min="1290" max="1290" width="7.140625" style="4" customWidth="1"/>
    <col min="1291" max="1307" width="5.7109375" style="4" customWidth="1"/>
    <col min="1308" max="1308" width="13.7109375" style="4" customWidth="1"/>
    <col min="1309" max="1310" width="6.5703125" style="4" customWidth="1"/>
    <col min="1311" max="1329" width="5.7109375" style="4" customWidth="1"/>
    <col min="1330" max="1330" width="13.42578125" style="4" customWidth="1"/>
    <col min="1331" max="1332" width="6.5703125" style="4" customWidth="1"/>
    <col min="1333" max="1352" width="5.7109375" style="4" customWidth="1"/>
    <col min="1353" max="1353" width="13.42578125" style="4" customWidth="1"/>
    <col min="1354" max="1355" width="6.5703125" style="4" customWidth="1"/>
    <col min="1356" max="1362" width="5.7109375" style="4" customWidth="1"/>
    <col min="1363" max="1363" width="6.42578125" style="4" customWidth="1"/>
    <col min="1364" max="1371" width="5.7109375" style="4" customWidth="1"/>
    <col min="1372" max="1372" width="10" style="4" customWidth="1"/>
    <col min="1373" max="1373" width="6.28515625" style="4" customWidth="1"/>
    <col min="1374" max="1543" width="8.85546875" style="4"/>
    <col min="1544" max="1544" width="2.28515625" style="4" customWidth="1"/>
    <col min="1545" max="1545" width="9.140625" style="4" customWidth="1"/>
    <col min="1546" max="1546" width="7.140625" style="4" customWidth="1"/>
    <col min="1547" max="1563" width="5.7109375" style="4" customWidth="1"/>
    <col min="1564" max="1564" width="13.7109375" style="4" customWidth="1"/>
    <col min="1565" max="1566" width="6.5703125" style="4" customWidth="1"/>
    <col min="1567" max="1585" width="5.7109375" style="4" customWidth="1"/>
    <col min="1586" max="1586" width="13.42578125" style="4" customWidth="1"/>
    <col min="1587" max="1588" width="6.5703125" style="4" customWidth="1"/>
    <col min="1589" max="1608" width="5.7109375" style="4" customWidth="1"/>
    <col min="1609" max="1609" width="13.42578125" style="4" customWidth="1"/>
    <col min="1610" max="1611" width="6.5703125" style="4" customWidth="1"/>
    <col min="1612" max="1618" width="5.7109375" style="4" customWidth="1"/>
    <col min="1619" max="1619" width="6.42578125" style="4" customWidth="1"/>
    <col min="1620" max="1627" width="5.7109375" style="4" customWidth="1"/>
    <col min="1628" max="1628" width="10" style="4" customWidth="1"/>
    <col min="1629" max="1629" width="6.28515625" style="4" customWidth="1"/>
    <col min="1630" max="1799" width="8.85546875" style="4"/>
    <col min="1800" max="1800" width="2.28515625" style="4" customWidth="1"/>
    <col min="1801" max="1801" width="9.140625" style="4" customWidth="1"/>
    <col min="1802" max="1802" width="7.140625" style="4" customWidth="1"/>
    <col min="1803" max="1819" width="5.7109375" style="4" customWidth="1"/>
    <col min="1820" max="1820" width="13.7109375" style="4" customWidth="1"/>
    <col min="1821" max="1822" width="6.5703125" style="4" customWidth="1"/>
    <col min="1823" max="1841" width="5.7109375" style="4" customWidth="1"/>
    <col min="1842" max="1842" width="13.42578125" style="4" customWidth="1"/>
    <col min="1843" max="1844" width="6.5703125" style="4" customWidth="1"/>
    <col min="1845" max="1864" width="5.7109375" style="4" customWidth="1"/>
    <col min="1865" max="1865" width="13.42578125" style="4" customWidth="1"/>
    <col min="1866" max="1867" width="6.5703125" style="4" customWidth="1"/>
    <col min="1868" max="1874" width="5.7109375" style="4" customWidth="1"/>
    <col min="1875" max="1875" width="6.42578125" style="4" customWidth="1"/>
    <col min="1876" max="1883" width="5.7109375" style="4" customWidth="1"/>
    <col min="1884" max="1884" width="10" style="4" customWidth="1"/>
    <col min="1885" max="1885" width="6.28515625" style="4" customWidth="1"/>
    <col min="1886" max="2055" width="8.85546875" style="4"/>
    <col min="2056" max="2056" width="2.28515625" style="4" customWidth="1"/>
    <col min="2057" max="2057" width="9.140625" style="4" customWidth="1"/>
    <col min="2058" max="2058" width="7.140625" style="4" customWidth="1"/>
    <col min="2059" max="2075" width="5.7109375" style="4" customWidth="1"/>
    <col min="2076" max="2076" width="13.7109375" style="4" customWidth="1"/>
    <col min="2077" max="2078" width="6.5703125" style="4" customWidth="1"/>
    <col min="2079" max="2097" width="5.7109375" style="4" customWidth="1"/>
    <col min="2098" max="2098" width="13.42578125" style="4" customWidth="1"/>
    <col min="2099" max="2100" width="6.5703125" style="4" customWidth="1"/>
    <col min="2101" max="2120" width="5.7109375" style="4" customWidth="1"/>
    <col min="2121" max="2121" width="13.42578125" style="4" customWidth="1"/>
    <col min="2122" max="2123" width="6.5703125" style="4" customWidth="1"/>
    <col min="2124" max="2130" width="5.7109375" style="4" customWidth="1"/>
    <col min="2131" max="2131" width="6.42578125" style="4" customWidth="1"/>
    <col min="2132" max="2139" width="5.7109375" style="4" customWidth="1"/>
    <col min="2140" max="2140" width="10" style="4" customWidth="1"/>
    <col min="2141" max="2141" width="6.28515625" style="4" customWidth="1"/>
    <col min="2142" max="2311" width="8.85546875" style="4"/>
    <col min="2312" max="2312" width="2.28515625" style="4" customWidth="1"/>
    <col min="2313" max="2313" width="9.140625" style="4" customWidth="1"/>
    <col min="2314" max="2314" width="7.140625" style="4" customWidth="1"/>
    <col min="2315" max="2331" width="5.7109375" style="4" customWidth="1"/>
    <col min="2332" max="2332" width="13.7109375" style="4" customWidth="1"/>
    <col min="2333" max="2334" width="6.5703125" style="4" customWidth="1"/>
    <col min="2335" max="2353" width="5.7109375" style="4" customWidth="1"/>
    <col min="2354" max="2354" width="13.42578125" style="4" customWidth="1"/>
    <col min="2355" max="2356" width="6.5703125" style="4" customWidth="1"/>
    <col min="2357" max="2376" width="5.7109375" style="4" customWidth="1"/>
    <col min="2377" max="2377" width="13.42578125" style="4" customWidth="1"/>
    <col min="2378" max="2379" width="6.5703125" style="4" customWidth="1"/>
    <col min="2380" max="2386" width="5.7109375" style="4" customWidth="1"/>
    <col min="2387" max="2387" width="6.42578125" style="4" customWidth="1"/>
    <col min="2388" max="2395" width="5.7109375" style="4" customWidth="1"/>
    <col min="2396" max="2396" width="10" style="4" customWidth="1"/>
    <col min="2397" max="2397" width="6.28515625" style="4" customWidth="1"/>
    <col min="2398" max="2567" width="8.85546875" style="4"/>
    <col min="2568" max="2568" width="2.28515625" style="4" customWidth="1"/>
    <col min="2569" max="2569" width="9.140625" style="4" customWidth="1"/>
    <col min="2570" max="2570" width="7.140625" style="4" customWidth="1"/>
    <col min="2571" max="2587" width="5.7109375" style="4" customWidth="1"/>
    <col min="2588" max="2588" width="13.7109375" style="4" customWidth="1"/>
    <col min="2589" max="2590" width="6.5703125" style="4" customWidth="1"/>
    <col min="2591" max="2609" width="5.7109375" style="4" customWidth="1"/>
    <col min="2610" max="2610" width="13.42578125" style="4" customWidth="1"/>
    <col min="2611" max="2612" width="6.5703125" style="4" customWidth="1"/>
    <col min="2613" max="2632" width="5.7109375" style="4" customWidth="1"/>
    <col min="2633" max="2633" width="13.42578125" style="4" customWidth="1"/>
    <col min="2634" max="2635" width="6.5703125" style="4" customWidth="1"/>
    <col min="2636" max="2642" width="5.7109375" style="4" customWidth="1"/>
    <col min="2643" max="2643" width="6.42578125" style="4" customWidth="1"/>
    <col min="2644" max="2651" width="5.7109375" style="4" customWidth="1"/>
    <col min="2652" max="2652" width="10" style="4" customWidth="1"/>
    <col min="2653" max="2653" width="6.28515625" style="4" customWidth="1"/>
    <col min="2654" max="2823" width="8.85546875" style="4"/>
    <col min="2824" max="2824" width="2.28515625" style="4" customWidth="1"/>
    <col min="2825" max="2825" width="9.140625" style="4" customWidth="1"/>
    <col min="2826" max="2826" width="7.140625" style="4" customWidth="1"/>
    <col min="2827" max="2843" width="5.7109375" style="4" customWidth="1"/>
    <col min="2844" max="2844" width="13.7109375" style="4" customWidth="1"/>
    <col min="2845" max="2846" width="6.5703125" style="4" customWidth="1"/>
    <col min="2847" max="2865" width="5.7109375" style="4" customWidth="1"/>
    <col min="2866" max="2866" width="13.42578125" style="4" customWidth="1"/>
    <col min="2867" max="2868" width="6.5703125" style="4" customWidth="1"/>
    <col min="2869" max="2888" width="5.7109375" style="4" customWidth="1"/>
    <col min="2889" max="2889" width="13.42578125" style="4" customWidth="1"/>
    <col min="2890" max="2891" width="6.5703125" style="4" customWidth="1"/>
    <col min="2892" max="2898" width="5.7109375" style="4" customWidth="1"/>
    <col min="2899" max="2899" width="6.42578125" style="4" customWidth="1"/>
    <col min="2900" max="2907" width="5.7109375" style="4" customWidth="1"/>
    <col min="2908" max="2908" width="10" style="4" customWidth="1"/>
    <col min="2909" max="2909" width="6.28515625" style="4" customWidth="1"/>
    <col min="2910" max="3079" width="8.85546875" style="4"/>
    <col min="3080" max="3080" width="2.28515625" style="4" customWidth="1"/>
    <col min="3081" max="3081" width="9.140625" style="4" customWidth="1"/>
    <col min="3082" max="3082" width="7.140625" style="4" customWidth="1"/>
    <col min="3083" max="3099" width="5.7109375" style="4" customWidth="1"/>
    <col min="3100" max="3100" width="13.7109375" style="4" customWidth="1"/>
    <col min="3101" max="3102" width="6.5703125" style="4" customWidth="1"/>
    <col min="3103" max="3121" width="5.7109375" style="4" customWidth="1"/>
    <col min="3122" max="3122" width="13.42578125" style="4" customWidth="1"/>
    <col min="3123" max="3124" width="6.5703125" style="4" customWidth="1"/>
    <col min="3125" max="3144" width="5.7109375" style="4" customWidth="1"/>
    <col min="3145" max="3145" width="13.42578125" style="4" customWidth="1"/>
    <col min="3146" max="3147" width="6.5703125" style="4" customWidth="1"/>
    <col min="3148" max="3154" width="5.7109375" style="4" customWidth="1"/>
    <col min="3155" max="3155" width="6.42578125" style="4" customWidth="1"/>
    <col min="3156" max="3163" width="5.7109375" style="4" customWidth="1"/>
    <col min="3164" max="3164" width="10" style="4" customWidth="1"/>
    <col min="3165" max="3165" width="6.28515625" style="4" customWidth="1"/>
    <col min="3166" max="3335" width="8.85546875" style="4"/>
    <col min="3336" max="3336" width="2.28515625" style="4" customWidth="1"/>
    <col min="3337" max="3337" width="9.140625" style="4" customWidth="1"/>
    <col min="3338" max="3338" width="7.140625" style="4" customWidth="1"/>
    <col min="3339" max="3355" width="5.7109375" style="4" customWidth="1"/>
    <col min="3356" max="3356" width="13.7109375" style="4" customWidth="1"/>
    <col min="3357" max="3358" width="6.5703125" style="4" customWidth="1"/>
    <col min="3359" max="3377" width="5.7109375" style="4" customWidth="1"/>
    <col min="3378" max="3378" width="13.42578125" style="4" customWidth="1"/>
    <col min="3379" max="3380" width="6.5703125" style="4" customWidth="1"/>
    <col min="3381" max="3400" width="5.7109375" style="4" customWidth="1"/>
    <col min="3401" max="3401" width="13.42578125" style="4" customWidth="1"/>
    <col min="3402" max="3403" width="6.5703125" style="4" customWidth="1"/>
    <col min="3404" max="3410" width="5.7109375" style="4" customWidth="1"/>
    <col min="3411" max="3411" width="6.42578125" style="4" customWidth="1"/>
    <col min="3412" max="3419" width="5.7109375" style="4" customWidth="1"/>
    <col min="3420" max="3420" width="10" style="4" customWidth="1"/>
    <col min="3421" max="3421" width="6.28515625" style="4" customWidth="1"/>
    <col min="3422" max="3591" width="8.85546875" style="4"/>
    <col min="3592" max="3592" width="2.28515625" style="4" customWidth="1"/>
    <col min="3593" max="3593" width="9.140625" style="4" customWidth="1"/>
    <col min="3594" max="3594" width="7.140625" style="4" customWidth="1"/>
    <col min="3595" max="3611" width="5.7109375" style="4" customWidth="1"/>
    <col min="3612" max="3612" width="13.7109375" style="4" customWidth="1"/>
    <col min="3613" max="3614" width="6.5703125" style="4" customWidth="1"/>
    <col min="3615" max="3633" width="5.7109375" style="4" customWidth="1"/>
    <col min="3634" max="3634" width="13.42578125" style="4" customWidth="1"/>
    <col min="3635" max="3636" width="6.5703125" style="4" customWidth="1"/>
    <col min="3637" max="3656" width="5.7109375" style="4" customWidth="1"/>
    <col min="3657" max="3657" width="13.42578125" style="4" customWidth="1"/>
    <col min="3658" max="3659" width="6.5703125" style="4" customWidth="1"/>
    <col min="3660" max="3666" width="5.7109375" style="4" customWidth="1"/>
    <col min="3667" max="3667" width="6.42578125" style="4" customWidth="1"/>
    <col min="3668" max="3675" width="5.7109375" style="4" customWidth="1"/>
    <col min="3676" max="3676" width="10" style="4" customWidth="1"/>
    <col min="3677" max="3677" width="6.28515625" style="4" customWidth="1"/>
    <col min="3678" max="3847" width="8.85546875" style="4"/>
    <col min="3848" max="3848" width="2.28515625" style="4" customWidth="1"/>
    <col min="3849" max="3849" width="9.140625" style="4" customWidth="1"/>
    <col min="3850" max="3850" width="7.140625" style="4" customWidth="1"/>
    <col min="3851" max="3867" width="5.7109375" style="4" customWidth="1"/>
    <col min="3868" max="3868" width="13.7109375" style="4" customWidth="1"/>
    <col min="3869" max="3870" width="6.5703125" style="4" customWidth="1"/>
    <col min="3871" max="3889" width="5.7109375" style="4" customWidth="1"/>
    <col min="3890" max="3890" width="13.42578125" style="4" customWidth="1"/>
    <col min="3891" max="3892" width="6.5703125" style="4" customWidth="1"/>
    <col min="3893" max="3912" width="5.7109375" style="4" customWidth="1"/>
    <col min="3913" max="3913" width="13.42578125" style="4" customWidth="1"/>
    <col min="3914" max="3915" width="6.5703125" style="4" customWidth="1"/>
    <col min="3916" max="3922" width="5.7109375" style="4" customWidth="1"/>
    <col min="3923" max="3923" width="6.42578125" style="4" customWidth="1"/>
    <col min="3924" max="3931" width="5.7109375" style="4" customWidth="1"/>
    <col min="3932" max="3932" width="10" style="4" customWidth="1"/>
    <col min="3933" max="3933" width="6.28515625" style="4" customWidth="1"/>
    <col min="3934" max="4103" width="8.85546875" style="4"/>
    <col min="4104" max="4104" width="2.28515625" style="4" customWidth="1"/>
    <col min="4105" max="4105" width="9.140625" style="4" customWidth="1"/>
    <col min="4106" max="4106" width="7.140625" style="4" customWidth="1"/>
    <col min="4107" max="4123" width="5.7109375" style="4" customWidth="1"/>
    <col min="4124" max="4124" width="13.7109375" style="4" customWidth="1"/>
    <col min="4125" max="4126" width="6.5703125" style="4" customWidth="1"/>
    <col min="4127" max="4145" width="5.7109375" style="4" customWidth="1"/>
    <col min="4146" max="4146" width="13.42578125" style="4" customWidth="1"/>
    <col min="4147" max="4148" width="6.5703125" style="4" customWidth="1"/>
    <col min="4149" max="4168" width="5.7109375" style="4" customWidth="1"/>
    <col min="4169" max="4169" width="13.42578125" style="4" customWidth="1"/>
    <col min="4170" max="4171" width="6.5703125" style="4" customWidth="1"/>
    <col min="4172" max="4178" width="5.7109375" style="4" customWidth="1"/>
    <col min="4179" max="4179" width="6.42578125" style="4" customWidth="1"/>
    <col min="4180" max="4187" width="5.7109375" style="4" customWidth="1"/>
    <col min="4188" max="4188" width="10" style="4" customWidth="1"/>
    <col min="4189" max="4189" width="6.28515625" style="4" customWidth="1"/>
    <col min="4190" max="4359" width="8.85546875" style="4"/>
    <col min="4360" max="4360" width="2.28515625" style="4" customWidth="1"/>
    <col min="4361" max="4361" width="9.140625" style="4" customWidth="1"/>
    <col min="4362" max="4362" width="7.140625" style="4" customWidth="1"/>
    <col min="4363" max="4379" width="5.7109375" style="4" customWidth="1"/>
    <col min="4380" max="4380" width="13.7109375" style="4" customWidth="1"/>
    <col min="4381" max="4382" width="6.5703125" style="4" customWidth="1"/>
    <col min="4383" max="4401" width="5.7109375" style="4" customWidth="1"/>
    <col min="4402" max="4402" width="13.42578125" style="4" customWidth="1"/>
    <col min="4403" max="4404" width="6.5703125" style="4" customWidth="1"/>
    <col min="4405" max="4424" width="5.7109375" style="4" customWidth="1"/>
    <col min="4425" max="4425" width="13.42578125" style="4" customWidth="1"/>
    <col min="4426" max="4427" width="6.5703125" style="4" customWidth="1"/>
    <col min="4428" max="4434" width="5.7109375" style="4" customWidth="1"/>
    <col min="4435" max="4435" width="6.42578125" style="4" customWidth="1"/>
    <col min="4436" max="4443" width="5.7109375" style="4" customWidth="1"/>
    <col min="4444" max="4444" width="10" style="4" customWidth="1"/>
    <col min="4445" max="4445" width="6.28515625" style="4" customWidth="1"/>
    <col min="4446" max="4615" width="8.85546875" style="4"/>
    <col min="4616" max="4616" width="2.28515625" style="4" customWidth="1"/>
    <col min="4617" max="4617" width="9.140625" style="4" customWidth="1"/>
    <col min="4618" max="4618" width="7.140625" style="4" customWidth="1"/>
    <col min="4619" max="4635" width="5.7109375" style="4" customWidth="1"/>
    <col min="4636" max="4636" width="13.7109375" style="4" customWidth="1"/>
    <col min="4637" max="4638" width="6.5703125" style="4" customWidth="1"/>
    <col min="4639" max="4657" width="5.7109375" style="4" customWidth="1"/>
    <col min="4658" max="4658" width="13.42578125" style="4" customWidth="1"/>
    <col min="4659" max="4660" width="6.5703125" style="4" customWidth="1"/>
    <col min="4661" max="4680" width="5.7109375" style="4" customWidth="1"/>
    <col min="4681" max="4681" width="13.42578125" style="4" customWidth="1"/>
    <col min="4682" max="4683" width="6.5703125" style="4" customWidth="1"/>
    <col min="4684" max="4690" width="5.7109375" style="4" customWidth="1"/>
    <col min="4691" max="4691" width="6.42578125" style="4" customWidth="1"/>
    <col min="4692" max="4699" width="5.7109375" style="4" customWidth="1"/>
    <col min="4700" max="4700" width="10" style="4" customWidth="1"/>
    <col min="4701" max="4701" width="6.28515625" style="4" customWidth="1"/>
    <col min="4702" max="4871" width="8.85546875" style="4"/>
    <col min="4872" max="4872" width="2.28515625" style="4" customWidth="1"/>
    <col min="4873" max="4873" width="9.140625" style="4" customWidth="1"/>
    <col min="4874" max="4874" width="7.140625" style="4" customWidth="1"/>
    <col min="4875" max="4891" width="5.7109375" style="4" customWidth="1"/>
    <col min="4892" max="4892" width="13.7109375" style="4" customWidth="1"/>
    <col min="4893" max="4894" width="6.5703125" style="4" customWidth="1"/>
    <col min="4895" max="4913" width="5.7109375" style="4" customWidth="1"/>
    <col min="4914" max="4914" width="13.42578125" style="4" customWidth="1"/>
    <col min="4915" max="4916" width="6.5703125" style="4" customWidth="1"/>
    <col min="4917" max="4936" width="5.7109375" style="4" customWidth="1"/>
    <col min="4937" max="4937" width="13.42578125" style="4" customWidth="1"/>
    <col min="4938" max="4939" width="6.5703125" style="4" customWidth="1"/>
    <col min="4940" max="4946" width="5.7109375" style="4" customWidth="1"/>
    <col min="4947" max="4947" width="6.42578125" style="4" customWidth="1"/>
    <col min="4948" max="4955" width="5.7109375" style="4" customWidth="1"/>
    <col min="4956" max="4956" width="10" style="4" customWidth="1"/>
    <col min="4957" max="4957" width="6.28515625" style="4" customWidth="1"/>
    <col min="4958" max="5127" width="8.85546875" style="4"/>
    <col min="5128" max="5128" width="2.28515625" style="4" customWidth="1"/>
    <col min="5129" max="5129" width="9.140625" style="4" customWidth="1"/>
    <col min="5130" max="5130" width="7.140625" style="4" customWidth="1"/>
    <col min="5131" max="5147" width="5.7109375" style="4" customWidth="1"/>
    <col min="5148" max="5148" width="13.7109375" style="4" customWidth="1"/>
    <col min="5149" max="5150" width="6.5703125" style="4" customWidth="1"/>
    <col min="5151" max="5169" width="5.7109375" style="4" customWidth="1"/>
    <col min="5170" max="5170" width="13.42578125" style="4" customWidth="1"/>
    <col min="5171" max="5172" width="6.5703125" style="4" customWidth="1"/>
    <col min="5173" max="5192" width="5.7109375" style="4" customWidth="1"/>
    <col min="5193" max="5193" width="13.42578125" style="4" customWidth="1"/>
    <col min="5194" max="5195" width="6.5703125" style="4" customWidth="1"/>
    <col min="5196" max="5202" width="5.7109375" style="4" customWidth="1"/>
    <col min="5203" max="5203" width="6.42578125" style="4" customWidth="1"/>
    <col min="5204" max="5211" width="5.7109375" style="4" customWidth="1"/>
    <col min="5212" max="5212" width="10" style="4" customWidth="1"/>
    <col min="5213" max="5213" width="6.28515625" style="4" customWidth="1"/>
    <col min="5214" max="5383" width="8.85546875" style="4"/>
    <col min="5384" max="5384" width="2.28515625" style="4" customWidth="1"/>
    <col min="5385" max="5385" width="9.140625" style="4" customWidth="1"/>
    <col min="5386" max="5386" width="7.140625" style="4" customWidth="1"/>
    <col min="5387" max="5403" width="5.7109375" style="4" customWidth="1"/>
    <col min="5404" max="5404" width="13.7109375" style="4" customWidth="1"/>
    <col min="5405" max="5406" width="6.5703125" style="4" customWidth="1"/>
    <col min="5407" max="5425" width="5.7109375" style="4" customWidth="1"/>
    <col min="5426" max="5426" width="13.42578125" style="4" customWidth="1"/>
    <col min="5427" max="5428" width="6.5703125" style="4" customWidth="1"/>
    <col min="5429" max="5448" width="5.7109375" style="4" customWidth="1"/>
    <col min="5449" max="5449" width="13.42578125" style="4" customWidth="1"/>
    <col min="5450" max="5451" width="6.5703125" style="4" customWidth="1"/>
    <col min="5452" max="5458" width="5.7109375" style="4" customWidth="1"/>
    <col min="5459" max="5459" width="6.42578125" style="4" customWidth="1"/>
    <col min="5460" max="5467" width="5.7109375" style="4" customWidth="1"/>
    <col min="5468" max="5468" width="10" style="4" customWidth="1"/>
    <col min="5469" max="5469" width="6.28515625" style="4" customWidth="1"/>
    <col min="5470" max="5639" width="8.85546875" style="4"/>
    <col min="5640" max="5640" width="2.28515625" style="4" customWidth="1"/>
    <col min="5641" max="5641" width="9.140625" style="4" customWidth="1"/>
    <col min="5642" max="5642" width="7.140625" style="4" customWidth="1"/>
    <col min="5643" max="5659" width="5.7109375" style="4" customWidth="1"/>
    <col min="5660" max="5660" width="13.7109375" style="4" customWidth="1"/>
    <col min="5661" max="5662" width="6.5703125" style="4" customWidth="1"/>
    <col min="5663" max="5681" width="5.7109375" style="4" customWidth="1"/>
    <col min="5682" max="5682" width="13.42578125" style="4" customWidth="1"/>
    <col min="5683" max="5684" width="6.5703125" style="4" customWidth="1"/>
    <col min="5685" max="5704" width="5.7109375" style="4" customWidth="1"/>
    <col min="5705" max="5705" width="13.42578125" style="4" customWidth="1"/>
    <col min="5706" max="5707" width="6.5703125" style="4" customWidth="1"/>
    <col min="5708" max="5714" width="5.7109375" style="4" customWidth="1"/>
    <col min="5715" max="5715" width="6.42578125" style="4" customWidth="1"/>
    <col min="5716" max="5723" width="5.7109375" style="4" customWidth="1"/>
    <col min="5724" max="5724" width="10" style="4" customWidth="1"/>
    <col min="5725" max="5725" width="6.28515625" style="4" customWidth="1"/>
    <col min="5726" max="5895" width="8.85546875" style="4"/>
    <col min="5896" max="5896" width="2.28515625" style="4" customWidth="1"/>
    <col min="5897" max="5897" width="9.140625" style="4" customWidth="1"/>
    <col min="5898" max="5898" width="7.140625" style="4" customWidth="1"/>
    <col min="5899" max="5915" width="5.7109375" style="4" customWidth="1"/>
    <col min="5916" max="5916" width="13.7109375" style="4" customWidth="1"/>
    <col min="5917" max="5918" width="6.5703125" style="4" customWidth="1"/>
    <col min="5919" max="5937" width="5.7109375" style="4" customWidth="1"/>
    <col min="5938" max="5938" width="13.42578125" style="4" customWidth="1"/>
    <col min="5939" max="5940" width="6.5703125" style="4" customWidth="1"/>
    <col min="5941" max="5960" width="5.7109375" style="4" customWidth="1"/>
    <col min="5961" max="5961" width="13.42578125" style="4" customWidth="1"/>
    <col min="5962" max="5963" width="6.5703125" style="4" customWidth="1"/>
    <col min="5964" max="5970" width="5.7109375" style="4" customWidth="1"/>
    <col min="5971" max="5971" width="6.42578125" style="4" customWidth="1"/>
    <col min="5972" max="5979" width="5.7109375" style="4" customWidth="1"/>
    <col min="5980" max="5980" width="10" style="4" customWidth="1"/>
    <col min="5981" max="5981" width="6.28515625" style="4" customWidth="1"/>
    <col min="5982" max="6151" width="8.85546875" style="4"/>
    <col min="6152" max="6152" width="2.28515625" style="4" customWidth="1"/>
    <col min="6153" max="6153" width="9.140625" style="4" customWidth="1"/>
    <col min="6154" max="6154" width="7.140625" style="4" customWidth="1"/>
    <col min="6155" max="6171" width="5.7109375" style="4" customWidth="1"/>
    <col min="6172" max="6172" width="13.7109375" style="4" customWidth="1"/>
    <col min="6173" max="6174" width="6.5703125" style="4" customWidth="1"/>
    <col min="6175" max="6193" width="5.7109375" style="4" customWidth="1"/>
    <col min="6194" max="6194" width="13.42578125" style="4" customWidth="1"/>
    <col min="6195" max="6196" width="6.5703125" style="4" customWidth="1"/>
    <col min="6197" max="6216" width="5.7109375" style="4" customWidth="1"/>
    <col min="6217" max="6217" width="13.42578125" style="4" customWidth="1"/>
    <col min="6218" max="6219" width="6.5703125" style="4" customWidth="1"/>
    <col min="6220" max="6226" width="5.7109375" style="4" customWidth="1"/>
    <col min="6227" max="6227" width="6.42578125" style="4" customWidth="1"/>
    <col min="6228" max="6235" width="5.7109375" style="4" customWidth="1"/>
    <col min="6236" max="6236" width="10" style="4" customWidth="1"/>
    <col min="6237" max="6237" width="6.28515625" style="4" customWidth="1"/>
    <col min="6238" max="6407" width="8.85546875" style="4"/>
    <col min="6408" max="6408" width="2.28515625" style="4" customWidth="1"/>
    <col min="6409" max="6409" width="9.140625" style="4" customWidth="1"/>
    <col min="6410" max="6410" width="7.140625" style="4" customWidth="1"/>
    <col min="6411" max="6427" width="5.7109375" style="4" customWidth="1"/>
    <col min="6428" max="6428" width="13.7109375" style="4" customWidth="1"/>
    <col min="6429" max="6430" width="6.5703125" style="4" customWidth="1"/>
    <col min="6431" max="6449" width="5.7109375" style="4" customWidth="1"/>
    <col min="6450" max="6450" width="13.42578125" style="4" customWidth="1"/>
    <col min="6451" max="6452" width="6.5703125" style="4" customWidth="1"/>
    <col min="6453" max="6472" width="5.7109375" style="4" customWidth="1"/>
    <col min="6473" max="6473" width="13.42578125" style="4" customWidth="1"/>
    <col min="6474" max="6475" width="6.5703125" style="4" customWidth="1"/>
    <col min="6476" max="6482" width="5.7109375" style="4" customWidth="1"/>
    <col min="6483" max="6483" width="6.42578125" style="4" customWidth="1"/>
    <col min="6484" max="6491" width="5.7109375" style="4" customWidth="1"/>
    <col min="6492" max="6492" width="10" style="4" customWidth="1"/>
    <col min="6493" max="6493" width="6.28515625" style="4" customWidth="1"/>
    <col min="6494" max="6663" width="8.85546875" style="4"/>
    <col min="6664" max="6664" width="2.28515625" style="4" customWidth="1"/>
    <col min="6665" max="6665" width="9.140625" style="4" customWidth="1"/>
    <col min="6666" max="6666" width="7.140625" style="4" customWidth="1"/>
    <col min="6667" max="6683" width="5.7109375" style="4" customWidth="1"/>
    <col min="6684" max="6684" width="13.7109375" style="4" customWidth="1"/>
    <col min="6685" max="6686" width="6.5703125" style="4" customWidth="1"/>
    <col min="6687" max="6705" width="5.7109375" style="4" customWidth="1"/>
    <col min="6706" max="6706" width="13.42578125" style="4" customWidth="1"/>
    <col min="6707" max="6708" width="6.5703125" style="4" customWidth="1"/>
    <col min="6709" max="6728" width="5.7109375" style="4" customWidth="1"/>
    <col min="6729" max="6729" width="13.42578125" style="4" customWidth="1"/>
    <col min="6730" max="6731" width="6.5703125" style="4" customWidth="1"/>
    <col min="6732" max="6738" width="5.7109375" style="4" customWidth="1"/>
    <col min="6739" max="6739" width="6.42578125" style="4" customWidth="1"/>
    <col min="6740" max="6747" width="5.7109375" style="4" customWidth="1"/>
    <col min="6748" max="6748" width="10" style="4" customWidth="1"/>
    <col min="6749" max="6749" width="6.28515625" style="4" customWidth="1"/>
    <col min="6750" max="6919" width="8.85546875" style="4"/>
    <col min="6920" max="6920" width="2.28515625" style="4" customWidth="1"/>
    <col min="6921" max="6921" width="9.140625" style="4" customWidth="1"/>
    <col min="6922" max="6922" width="7.140625" style="4" customWidth="1"/>
    <col min="6923" max="6939" width="5.7109375" style="4" customWidth="1"/>
    <col min="6940" max="6940" width="13.7109375" style="4" customWidth="1"/>
    <col min="6941" max="6942" width="6.5703125" style="4" customWidth="1"/>
    <col min="6943" max="6961" width="5.7109375" style="4" customWidth="1"/>
    <col min="6962" max="6962" width="13.42578125" style="4" customWidth="1"/>
    <col min="6963" max="6964" width="6.5703125" style="4" customWidth="1"/>
    <col min="6965" max="6984" width="5.7109375" style="4" customWidth="1"/>
    <col min="6985" max="6985" width="13.42578125" style="4" customWidth="1"/>
    <col min="6986" max="6987" width="6.5703125" style="4" customWidth="1"/>
    <col min="6988" max="6994" width="5.7109375" style="4" customWidth="1"/>
    <col min="6995" max="6995" width="6.42578125" style="4" customWidth="1"/>
    <col min="6996" max="7003" width="5.7109375" style="4" customWidth="1"/>
    <col min="7004" max="7004" width="10" style="4" customWidth="1"/>
    <col min="7005" max="7005" width="6.28515625" style="4" customWidth="1"/>
    <col min="7006" max="7175" width="8.85546875" style="4"/>
    <col min="7176" max="7176" width="2.28515625" style="4" customWidth="1"/>
    <col min="7177" max="7177" width="9.140625" style="4" customWidth="1"/>
    <col min="7178" max="7178" width="7.140625" style="4" customWidth="1"/>
    <col min="7179" max="7195" width="5.7109375" style="4" customWidth="1"/>
    <col min="7196" max="7196" width="13.7109375" style="4" customWidth="1"/>
    <col min="7197" max="7198" width="6.5703125" style="4" customWidth="1"/>
    <col min="7199" max="7217" width="5.7109375" style="4" customWidth="1"/>
    <col min="7218" max="7218" width="13.42578125" style="4" customWidth="1"/>
    <col min="7219" max="7220" width="6.5703125" style="4" customWidth="1"/>
    <col min="7221" max="7240" width="5.7109375" style="4" customWidth="1"/>
    <col min="7241" max="7241" width="13.42578125" style="4" customWidth="1"/>
    <col min="7242" max="7243" width="6.5703125" style="4" customWidth="1"/>
    <col min="7244" max="7250" width="5.7109375" style="4" customWidth="1"/>
    <col min="7251" max="7251" width="6.42578125" style="4" customWidth="1"/>
    <col min="7252" max="7259" width="5.7109375" style="4" customWidth="1"/>
    <col min="7260" max="7260" width="10" style="4" customWidth="1"/>
    <col min="7261" max="7261" width="6.28515625" style="4" customWidth="1"/>
    <col min="7262" max="7431" width="8.85546875" style="4"/>
    <col min="7432" max="7432" width="2.28515625" style="4" customWidth="1"/>
    <col min="7433" max="7433" width="9.140625" style="4" customWidth="1"/>
    <col min="7434" max="7434" width="7.140625" style="4" customWidth="1"/>
    <col min="7435" max="7451" width="5.7109375" style="4" customWidth="1"/>
    <col min="7452" max="7452" width="13.7109375" style="4" customWidth="1"/>
    <col min="7453" max="7454" width="6.5703125" style="4" customWidth="1"/>
    <col min="7455" max="7473" width="5.7109375" style="4" customWidth="1"/>
    <col min="7474" max="7474" width="13.42578125" style="4" customWidth="1"/>
    <col min="7475" max="7476" width="6.5703125" style="4" customWidth="1"/>
    <col min="7477" max="7496" width="5.7109375" style="4" customWidth="1"/>
    <col min="7497" max="7497" width="13.42578125" style="4" customWidth="1"/>
    <col min="7498" max="7499" width="6.5703125" style="4" customWidth="1"/>
    <col min="7500" max="7506" width="5.7109375" style="4" customWidth="1"/>
    <col min="7507" max="7507" width="6.42578125" style="4" customWidth="1"/>
    <col min="7508" max="7515" width="5.7109375" style="4" customWidth="1"/>
    <col min="7516" max="7516" width="10" style="4" customWidth="1"/>
    <col min="7517" max="7517" width="6.28515625" style="4" customWidth="1"/>
    <col min="7518" max="7687" width="8.85546875" style="4"/>
    <col min="7688" max="7688" width="2.28515625" style="4" customWidth="1"/>
    <col min="7689" max="7689" width="9.140625" style="4" customWidth="1"/>
    <col min="7690" max="7690" width="7.140625" style="4" customWidth="1"/>
    <col min="7691" max="7707" width="5.7109375" style="4" customWidth="1"/>
    <col min="7708" max="7708" width="13.7109375" style="4" customWidth="1"/>
    <col min="7709" max="7710" width="6.5703125" style="4" customWidth="1"/>
    <col min="7711" max="7729" width="5.7109375" style="4" customWidth="1"/>
    <col min="7730" max="7730" width="13.42578125" style="4" customWidth="1"/>
    <col min="7731" max="7732" width="6.5703125" style="4" customWidth="1"/>
    <col min="7733" max="7752" width="5.7109375" style="4" customWidth="1"/>
    <col min="7753" max="7753" width="13.42578125" style="4" customWidth="1"/>
    <col min="7754" max="7755" width="6.5703125" style="4" customWidth="1"/>
    <col min="7756" max="7762" width="5.7109375" style="4" customWidth="1"/>
    <col min="7763" max="7763" width="6.42578125" style="4" customWidth="1"/>
    <col min="7764" max="7771" width="5.7109375" style="4" customWidth="1"/>
    <col min="7772" max="7772" width="10" style="4" customWidth="1"/>
    <col min="7773" max="7773" width="6.28515625" style="4" customWidth="1"/>
    <col min="7774" max="7943" width="8.85546875" style="4"/>
    <col min="7944" max="7944" width="2.28515625" style="4" customWidth="1"/>
    <col min="7945" max="7945" width="9.140625" style="4" customWidth="1"/>
    <col min="7946" max="7946" width="7.140625" style="4" customWidth="1"/>
    <col min="7947" max="7963" width="5.7109375" style="4" customWidth="1"/>
    <col min="7964" max="7964" width="13.7109375" style="4" customWidth="1"/>
    <col min="7965" max="7966" width="6.5703125" style="4" customWidth="1"/>
    <col min="7967" max="7985" width="5.7109375" style="4" customWidth="1"/>
    <col min="7986" max="7986" width="13.42578125" style="4" customWidth="1"/>
    <col min="7987" max="7988" width="6.5703125" style="4" customWidth="1"/>
    <col min="7989" max="8008" width="5.7109375" style="4" customWidth="1"/>
    <col min="8009" max="8009" width="13.42578125" style="4" customWidth="1"/>
    <col min="8010" max="8011" width="6.5703125" style="4" customWidth="1"/>
    <col min="8012" max="8018" width="5.7109375" style="4" customWidth="1"/>
    <col min="8019" max="8019" width="6.42578125" style="4" customWidth="1"/>
    <col min="8020" max="8027" width="5.7109375" style="4" customWidth="1"/>
    <col min="8028" max="8028" width="10" style="4" customWidth="1"/>
    <col min="8029" max="8029" width="6.28515625" style="4" customWidth="1"/>
    <col min="8030" max="8199" width="8.85546875" style="4"/>
    <col min="8200" max="8200" width="2.28515625" style="4" customWidth="1"/>
    <col min="8201" max="8201" width="9.140625" style="4" customWidth="1"/>
    <col min="8202" max="8202" width="7.140625" style="4" customWidth="1"/>
    <col min="8203" max="8219" width="5.7109375" style="4" customWidth="1"/>
    <col min="8220" max="8220" width="13.7109375" style="4" customWidth="1"/>
    <col min="8221" max="8222" width="6.5703125" style="4" customWidth="1"/>
    <col min="8223" max="8241" width="5.7109375" style="4" customWidth="1"/>
    <col min="8242" max="8242" width="13.42578125" style="4" customWidth="1"/>
    <col min="8243" max="8244" width="6.5703125" style="4" customWidth="1"/>
    <col min="8245" max="8264" width="5.7109375" style="4" customWidth="1"/>
    <col min="8265" max="8265" width="13.42578125" style="4" customWidth="1"/>
    <col min="8266" max="8267" width="6.5703125" style="4" customWidth="1"/>
    <col min="8268" max="8274" width="5.7109375" style="4" customWidth="1"/>
    <col min="8275" max="8275" width="6.42578125" style="4" customWidth="1"/>
    <col min="8276" max="8283" width="5.7109375" style="4" customWidth="1"/>
    <col min="8284" max="8284" width="10" style="4" customWidth="1"/>
    <col min="8285" max="8285" width="6.28515625" style="4" customWidth="1"/>
    <col min="8286" max="8455" width="8.85546875" style="4"/>
    <col min="8456" max="8456" width="2.28515625" style="4" customWidth="1"/>
    <col min="8457" max="8457" width="9.140625" style="4" customWidth="1"/>
    <col min="8458" max="8458" width="7.140625" style="4" customWidth="1"/>
    <col min="8459" max="8475" width="5.7109375" style="4" customWidth="1"/>
    <col min="8476" max="8476" width="13.7109375" style="4" customWidth="1"/>
    <col min="8477" max="8478" width="6.5703125" style="4" customWidth="1"/>
    <col min="8479" max="8497" width="5.7109375" style="4" customWidth="1"/>
    <col min="8498" max="8498" width="13.42578125" style="4" customWidth="1"/>
    <col min="8499" max="8500" width="6.5703125" style="4" customWidth="1"/>
    <col min="8501" max="8520" width="5.7109375" style="4" customWidth="1"/>
    <col min="8521" max="8521" width="13.42578125" style="4" customWidth="1"/>
    <col min="8522" max="8523" width="6.5703125" style="4" customWidth="1"/>
    <col min="8524" max="8530" width="5.7109375" style="4" customWidth="1"/>
    <col min="8531" max="8531" width="6.42578125" style="4" customWidth="1"/>
    <col min="8532" max="8539" width="5.7109375" style="4" customWidth="1"/>
    <col min="8540" max="8540" width="10" style="4" customWidth="1"/>
    <col min="8541" max="8541" width="6.28515625" style="4" customWidth="1"/>
    <col min="8542" max="8711" width="8.85546875" style="4"/>
    <col min="8712" max="8712" width="2.28515625" style="4" customWidth="1"/>
    <col min="8713" max="8713" width="9.140625" style="4" customWidth="1"/>
    <col min="8714" max="8714" width="7.140625" style="4" customWidth="1"/>
    <col min="8715" max="8731" width="5.7109375" style="4" customWidth="1"/>
    <col min="8732" max="8732" width="13.7109375" style="4" customWidth="1"/>
    <col min="8733" max="8734" width="6.5703125" style="4" customWidth="1"/>
    <col min="8735" max="8753" width="5.7109375" style="4" customWidth="1"/>
    <col min="8754" max="8754" width="13.42578125" style="4" customWidth="1"/>
    <col min="8755" max="8756" width="6.5703125" style="4" customWidth="1"/>
    <col min="8757" max="8776" width="5.7109375" style="4" customWidth="1"/>
    <col min="8777" max="8777" width="13.42578125" style="4" customWidth="1"/>
    <col min="8778" max="8779" width="6.5703125" style="4" customWidth="1"/>
    <col min="8780" max="8786" width="5.7109375" style="4" customWidth="1"/>
    <col min="8787" max="8787" width="6.42578125" style="4" customWidth="1"/>
    <col min="8788" max="8795" width="5.7109375" style="4" customWidth="1"/>
    <col min="8796" max="8796" width="10" style="4" customWidth="1"/>
    <col min="8797" max="8797" width="6.28515625" style="4" customWidth="1"/>
    <col min="8798" max="8967" width="8.85546875" style="4"/>
    <col min="8968" max="8968" width="2.28515625" style="4" customWidth="1"/>
    <col min="8969" max="8969" width="9.140625" style="4" customWidth="1"/>
    <col min="8970" max="8970" width="7.140625" style="4" customWidth="1"/>
    <col min="8971" max="8987" width="5.7109375" style="4" customWidth="1"/>
    <col min="8988" max="8988" width="13.7109375" style="4" customWidth="1"/>
    <col min="8989" max="8990" width="6.5703125" style="4" customWidth="1"/>
    <col min="8991" max="9009" width="5.7109375" style="4" customWidth="1"/>
    <col min="9010" max="9010" width="13.42578125" style="4" customWidth="1"/>
    <col min="9011" max="9012" width="6.5703125" style="4" customWidth="1"/>
    <col min="9013" max="9032" width="5.7109375" style="4" customWidth="1"/>
    <col min="9033" max="9033" width="13.42578125" style="4" customWidth="1"/>
    <col min="9034" max="9035" width="6.5703125" style="4" customWidth="1"/>
    <col min="9036" max="9042" width="5.7109375" style="4" customWidth="1"/>
    <col min="9043" max="9043" width="6.42578125" style="4" customWidth="1"/>
    <col min="9044" max="9051" width="5.7109375" style="4" customWidth="1"/>
    <col min="9052" max="9052" width="10" style="4" customWidth="1"/>
    <col min="9053" max="9053" width="6.28515625" style="4" customWidth="1"/>
    <col min="9054" max="9223" width="8.85546875" style="4"/>
    <col min="9224" max="9224" width="2.28515625" style="4" customWidth="1"/>
    <col min="9225" max="9225" width="9.140625" style="4" customWidth="1"/>
    <col min="9226" max="9226" width="7.140625" style="4" customWidth="1"/>
    <col min="9227" max="9243" width="5.7109375" style="4" customWidth="1"/>
    <col min="9244" max="9244" width="13.7109375" style="4" customWidth="1"/>
    <col min="9245" max="9246" width="6.5703125" style="4" customWidth="1"/>
    <col min="9247" max="9265" width="5.7109375" style="4" customWidth="1"/>
    <col min="9266" max="9266" width="13.42578125" style="4" customWidth="1"/>
    <col min="9267" max="9268" width="6.5703125" style="4" customWidth="1"/>
    <col min="9269" max="9288" width="5.7109375" style="4" customWidth="1"/>
    <col min="9289" max="9289" width="13.42578125" style="4" customWidth="1"/>
    <col min="9290" max="9291" width="6.5703125" style="4" customWidth="1"/>
    <col min="9292" max="9298" width="5.7109375" style="4" customWidth="1"/>
    <col min="9299" max="9299" width="6.42578125" style="4" customWidth="1"/>
    <col min="9300" max="9307" width="5.7109375" style="4" customWidth="1"/>
    <col min="9308" max="9308" width="10" style="4" customWidth="1"/>
    <col min="9309" max="9309" width="6.28515625" style="4" customWidth="1"/>
    <col min="9310" max="9479" width="8.85546875" style="4"/>
    <col min="9480" max="9480" width="2.28515625" style="4" customWidth="1"/>
    <col min="9481" max="9481" width="9.140625" style="4" customWidth="1"/>
    <col min="9482" max="9482" width="7.140625" style="4" customWidth="1"/>
    <col min="9483" max="9499" width="5.7109375" style="4" customWidth="1"/>
    <col min="9500" max="9500" width="13.7109375" style="4" customWidth="1"/>
    <col min="9501" max="9502" width="6.5703125" style="4" customWidth="1"/>
    <col min="9503" max="9521" width="5.7109375" style="4" customWidth="1"/>
    <col min="9522" max="9522" width="13.42578125" style="4" customWidth="1"/>
    <col min="9523" max="9524" width="6.5703125" style="4" customWidth="1"/>
    <col min="9525" max="9544" width="5.7109375" style="4" customWidth="1"/>
    <col min="9545" max="9545" width="13.42578125" style="4" customWidth="1"/>
    <col min="9546" max="9547" width="6.5703125" style="4" customWidth="1"/>
    <col min="9548" max="9554" width="5.7109375" style="4" customWidth="1"/>
    <col min="9555" max="9555" width="6.42578125" style="4" customWidth="1"/>
    <col min="9556" max="9563" width="5.7109375" style="4" customWidth="1"/>
    <col min="9564" max="9564" width="10" style="4" customWidth="1"/>
    <col min="9565" max="9565" width="6.28515625" style="4" customWidth="1"/>
    <col min="9566" max="9735" width="8.85546875" style="4"/>
    <col min="9736" max="9736" width="2.28515625" style="4" customWidth="1"/>
    <col min="9737" max="9737" width="9.140625" style="4" customWidth="1"/>
    <col min="9738" max="9738" width="7.140625" style="4" customWidth="1"/>
    <col min="9739" max="9755" width="5.7109375" style="4" customWidth="1"/>
    <col min="9756" max="9756" width="13.7109375" style="4" customWidth="1"/>
    <col min="9757" max="9758" width="6.5703125" style="4" customWidth="1"/>
    <col min="9759" max="9777" width="5.7109375" style="4" customWidth="1"/>
    <col min="9778" max="9778" width="13.42578125" style="4" customWidth="1"/>
    <col min="9779" max="9780" width="6.5703125" style="4" customWidth="1"/>
    <col min="9781" max="9800" width="5.7109375" style="4" customWidth="1"/>
    <col min="9801" max="9801" width="13.42578125" style="4" customWidth="1"/>
    <col min="9802" max="9803" width="6.5703125" style="4" customWidth="1"/>
    <col min="9804" max="9810" width="5.7109375" style="4" customWidth="1"/>
    <col min="9811" max="9811" width="6.42578125" style="4" customWidth="1"/>
    <col min="9812" max="9819" width="5.7109375" style="4" customWidth="1"/>
    <col min="9820" max="9820" width="10" style="4" customWidth="1"/>
    <col min="9821" max="9821" width="6.28515625" style="4" customWidth="1"/>
    <col min="9822" max="9991" width="8.85546875" style="4"/>
    <col min="9992" max="9992" width="2.28515625" style="4" customWidth="1"/>
    <col min="9993" max="9993" width="9.140625" style="4" customWidth="1"/>
    <col min="9994" max="9994" width="7.140625" style="4" customWidth="1"/>
    <col min="9995" max="10011" width="5.7109375" style="4" customWidth="1"/>
    <col min="10012" max="10012" width="13.7109375" style="4" customWidth="1"/>
    <col min="10013" max="10014" width="6.5703125" style="4" customWidth="1"/>
    <col min="10015" max="10033" width="5.7109375" style="4" customWidth="1"/>
    <col min="10034" max="10034" width="13.42578125" style="4" customWidth="1"/>
    <col min="10035" max="10036" width="6.5703125" style="4" customWidth="1"/>
    <col min="10037" max="10056" width="5.7109375" style="4" customWidth="1"/>
    <col min="10057" max="10057" width="13.42578125" style="4" customWidth="1"/>
    <col min="10058" max="10059" width="6.5703125" style="4" customWidth="1"/>
    <col min="10060" max="10066" width="5.7109375" style="4" customWidth="1"/>
    <col min="10067" max="10067" width="6.42578125" style="4" customWidth="1"/>
    <col min="10068" max="10075" width="5.7109375" style="4" customWidth="1"/>
    <col min="10076" max="10076" width="10" style="4" customWidth="1"/>
    <col min="10077" max="10077" width="6.28515625" style="4" customWidth="1"/>
    <col min="10078" max="10247" width="8.85546875" style="4"/>
    <col min="10248" max="10248" width="2.28515625" style="4" customWidth="1"/>
    <col min="10249" max="10249" width="9.140625" style="4" customWidth="1"/>
    <col min="10250" max="10250" width="7.140625" style="4" customWidth="1"/>
    <col min="10251" max="10267" width="5.7109375" style="4" customWidth="1"/>
    <col min="10268" max="10268" width="13.7109375" style="4" customWidth="1"/>
    <col min="10269" max="10270" width="6.5703125" style="4" customWidth="1"/>
    <col min="10271" max="10289" width="5.7109375" style="4" customWidth="1"/>
    <col min="10290" max="10290" width="13.42578125" style="4" customWidth="1"/>
    <col min="10291" max="10292" width="6.5703125" style="4" customWidth="1"/>
    <col min="10293" max="10312" width="5.7109375" style="4" customWidth="1"/>
    <col min="10313" max="10313" width="13.42578125" style="4" customWidth="1"/>
    <col min="10314" max="10315" width="6.5703125" style="4" customWidth="1"/>
    <col min="10316" max="10322" width="5.7109375" style="4" customWidth="1"/>
    <col min="10323" max="10323" width="6.42578125" style="4" customWidth="1"/>
    <col min="10324" max="10331" width="5.7109375" style="4" customWidth="1"/>
    <col min="10332" max="10332" width="10" style="4" customWidth="1"/>
    <col min="10333" max="10333" width="6.28515625" style="4" customWidth="1"/>
    <col min="10334" max="10503" width="8.85546875" style="4"/>
    <col min="10504" max="10504" width="2.28515625" style="4" customWidth="1"/>
    <col min="10505" max="10505" width="9.140625" style="4" customWidth="1"/>
    <col min="10506" max="10506" width="7.140625" style="4" customWidth="1"/>
    <col min="10507" max="10523" width="5.7109375" style="4" customWidth="1"/>
    <col min="10524" max="10524" width="13.7109375" style="4" customWidth="1"/>
    <col min="10525" max="10526" width="6.5703125" style="4" customWidth="1"/>
    <col min="10527" max="10545" width="5.7109375" style="4" customWidth="1"/>
    <col min="10546" max="10546" width="13.42578125" style="4" customWidth="1"/>
    <col min="10547" max="10548" width="6.5703125" style="4" customWidth="1"/>
    <col min="10549" max="10568" width="5.7109375" style="4" customWidth="1"/>
    <col min="10569" max="10569" width="13.42578125" style="4" customWidth="1"/>
    <col min="10570" max="10571" width="6.5703125" style="4" customWidth="1"/>
    <col min="10572" max="10578" width="5.7109375" style="4" customWidth="1"/>
    <col min="10579" max="10579" width="6.42578125" style="4" customWidth="1"/>
    <col min="10580" max="10587" width="5.7109375" style="4" customWidth="1"/>
    <col min="10588" max="10588" width="10" style="4" customWidth="1"/>
    <col min="10589" max="10589" width="6.28515625" style="4" customWidth="1"/>
    <col min="10590" max="10759" width="8.85546875" style="4"/>
    <col min="10760" max="10760" width="2.28515625" style="4" customWidth="1"/>
    <col min="10761" max="10761" width="9.140625" style="4" customWidth="1"/>
    <col min="10762" max="10762" width="7.140625" style="4" customWidth="1"/>
    <col min="10763" max="10779" width="5.7109375" style="4" customWidth="1"/>
    <col min="10780" max="10780" width="13.7109375" style="4" customWidth="1"/>
    <col min="10781" max="10782" width="6.5703125" style="4" customWidth="1"/>
    <col min="10783" max="10801" width="5.7109375" style="4" customWidth="1"/>
    <col min="10802" max="10802" width="13.42578125" style="4" customWidth="1"/>
    <col min="10803" max="10804" width="6.5703125" style="4" customWidth="1"/>
    <col min="10805" max="10824" width="5.7109375" style="4" customWidth="1"/>
    <col min="10825" max="10825" width="13.42578125" style="4" customWidth="1"/>
    <col min="10826" max="10827" width="6.5703125" style="4" customWidth="1"/>
    <col min="10828" max="10834" width="5.7109375" style="4" customWidth="1"/>
    <col min="10835" max="10835" width="6.42578125" style="4" customWidth="1"/>
    <col min="10836" max="10843" width="5.7109375" style="4" customWidth="1"/>
    <col min="10844" max="10844" width="10" style="4" customWidth="1"/>
    <col min="10845" max="10845" width="6.28515625" style="4" customWidth="1"/>
    <col min="10846" max="11015" width="8.85546875" style="4"/>
    <col min="11016" max="11016" width="2.28515625" style="4" customWidth="1"/>
    <col min="11017" max="11017" width="9.140625" style="4" customWidth="1"/>
    <col min="11018" max="11018" width="7.140625" style="4" customWidth="1"/>
    <col min="11019" max="11035" width="5.7109375" style="4" customWidth="1"/>
    <col min="11036" max="11036" width="13.7109375" style="4" customWidth="1"/>
    <col min="11037" max="11038" width="6.5703125" style="4" customWidth="1"/>
    <col min="11039" max="11057" width="5.7109375" style="4" customWidth="1"/>
    <col min="11058" max="11058" width="13.42578125" style="4" customWidth="1"/>
    <col min="11059" max="11060" width="6.5703125" style="4" customWidth="1"/>
    <col min="11061" max="11080" width="5.7109375" style="4" customWidth="1"/>
    <col min="11081" max="11081" width="13.42578125" style="4" customWidth="1"/>
    <col min="11082" max="11083" width="6.5703125" style="4" customWidth="1"/>
    <col min="11084" max="11090" width="5.7109375" style="4" customWidth="1"/>
    <col min="11091" max="11091" width="6.42578125" style="4" customWidth="1"/>
    <col min="11092" max="11099" width="5.7109375" style="4" customWidth="1"/>
    <col min="11100" max="11100" width="10" style="4" customWidth="1"/>
    <col min="11101" max="11101" width="6.28515625" style="4" customWidth="1"/>
    <col min="11102" max="11271" width="8.85546875" style="4"/>
    <col min="11272" max="11272" width="2.28515625" style="4" customWidth="1"/>
    <col min="11273" max="11273" width="9.140625" style="4" customWidth="1"/>
    <col min="11274" max="11274" width="7.140625" style="4" customWidth="1"/>
    <col min="11275" max="11291" width="5.7109375" style="4" customWidth="1"/>
    <col min="11292" max="11292" width="13.7109375" style="4" customWidth="1"/>
    <col min="11293" max="11294" width="6.5703125" style="4" customWidth="1"/>
    <col min="11295" max="11313" width="5.7109375" style="4" customWidth="1"/>
    <col min="11314" max="11314" width="13.42578125" style="4" customWidth="1"/>
    <col min="11315" max="11316" width="6.5703125" style="4" customWidth="1"/>
    <col min="11317" max="11336" width="5.7109375" style="4" customWidth="1"/>
    <col min="11337" max="11337" width="13.42578125" style="4" customWidth="1"/>
    <col min="11338" max="11339" width="6.5703125" style="4" customWidth="1"/>
    <col min="11340" max="11346" width="5.7109375" style="4" customWidth="1"/>
    <col min="11347" max="11347" width="6.42578125" style="4" customWidth="1"/>
    <col min="11348" max="11355" width="5.7109375" style="4" customWidth="1"/>
    <col min="11356" max="11356" width="10" style="4" customWidth="1"/>
    <col min="11357" max="11357" width="6.28515625" style="4" customWidth="1"/>
    <col min="11358" max="11527" width="8.85546875" style="4"/>
    <col min="11528" max="11528" width="2.28515625" style="4" customWidth="1"/>
    <col min="11529" max="11529" width="9.140625" style="4" customWidth="1"/>
    <col min="11530" max="11530" width="7.140625" style="4" customWidth="1"/>
    <col min="11531" max="11547" width="5.7109375" style="4" customWidth="1"/>
    <col min="11548" max="11548" width="13.7109375" style="4" customWidth="1"/>
    <col min="11549" max="11550" width="6.5703125" style="4" customWidth="1"/>
    <col min="11551" max="11569" width="5.7109375" style="4" customWidth="1"/>
    <col min="11570" max="11570" width="13.42578125" style="4" customWidth="1"/>
    <col min="11571" max="11572" width="6.5703125" style="4" customWidth="1"/>
    <col min="11573" max="11592" width="5.7109375" style="4" customWidth="1"/>
    <col min="11593" max="11593" width="13.42578125" style="4" customWidth="1"/>
    <col min="11594" max="11595" width="6.5703125" style="4" customWidth="1"/>
    <col min="11596" max="11602" width="5.7109375" style="4" customWidth="1"/>
    <col min="11603" max="11603" width="6.42578125" style="4" customWidth="1"/>
    <col min="11604" max="11611" width="5.7109375" style="4" customWidth="1"/>
    <col min="11612" max="11612" width="10" style="4" customWidth="1"/>
    <col min="11613" max="11613" width="6.28515625" style="4" customWidth="1"/>
    <col min="11614" max="11783" width="8.85546875" style="4"/>
    <col min="11784" max="11784" width="2.28515625" style="4" customWidth="1"/>
    <col min="11785" max="11785" width="9.140625" style="4" customWidth="1"/>
    <col min="11786" max="11786" width="7.140625" style="4" customWidth="1"/>
    <col min="11787" max="11803" width="5.7109375" style="4" customWidth="1"/>
    <col min="11804" max="11804" width="13.7109375" style="4" customWidth="1"/>
    <col min="11805" max="11806" width="6.5703125" style="4" customWidth="1"/>
    <col min="11807" max="11825" width="5.7109375" style="4" customWidth="1"/>
    <col min="11826" max="11826" width="13.42578125" style="4" customWidth="1"/>
    <col min="11827" max="11828" width="6.5703125" style="4" customWidth="1"/>
    <col min="11829" max="11848" width="5.7109375" style="4" customWidth="1"/>
    <col min="11849" max="11849" width="13.42578125" style="4" customWidth="1"/>
    <col min="11850" max="11851" width="6.5703125" style="4" customWidth="1"/>
    <col min="11852" max="11858" width="5.7109375" style="4" customWidth="1"/>
    <col min="11859" max="11859" width="6.42578125" style="4" customWidth="1"/>
    <col min="11860" max="11867" width="5.7109375" style="4" customWidth="1"/>
    <col min="11868" max="11868" width="10" style="4" customWidth="1"/>
    <col min="11869" max="11869" width="6.28515625" style="4" customWidth="1"/>
    <col min="11870" max="12039" width="8.85546875" style="4"/>
    <col min="12040" max="12040" width="2.28515625" style="4" customWidth="1"/>
    <col min="12041" max="12041" width="9.140625" style="4" customWidth="1"/>
    <col min="12042" max="12042" width="7.140625" style="4" customWidth="1"/>
    <col min="12043" max="12059" width="5.7109375" style="4" customWidth="1"/>
    <col min="12060" max="12060" width="13.7109375" style="4" customWidth="1"/>
    <col min="12061" max="12062" width="6.5703125" style="4" customWidth="1"/>
    <col min="12063" max="12081" width="5.7109375" style="4" customWidth="1"/>
    <col min="12082" max="12082" width="13.42578125" style="4" customWidth="1"/>
    <col min="12083" max="12084" width="6.5703125" style="4" customWidth="1"/>
    <col min="12085" max="12104" width="5.7109375" style="4" customWidth="1"/>
    <col min="12105" max="12105" width="13.42578125" style="4" customWidth="1"/>
    <col min="12106" max="12107" width="6.5703125" style="4" customWidth="1"/>
    <col min="12108" max="12114" width="5.7109375" style="4" customWidth="1"/>
    <col min="12115" max="12115" width="6.42578125" style="4" customWidth="1"/>
    <col min="12116" max="12123" width="5.7109375" style="4" customWidth="1"/>
    <col min="12124" max="12124" width="10" style="4" customWidth="1"/>
    <col min="12125" max="12125" width="6.28515625" style="4" customWidth="1"/>
    <col min="12126" max="12295" width="8.85546875" style="4"/>
    <col min="12296" max="12296" width="2.28515625" style="4" customWidth="1"/>
    <col min="12297" max="12297" width="9.140625" style="4" customWidth="1"/>
    <col min="12298" max="12298" width="7.140625" style="4" customWidth="1"/>
    <col min="12299" max="12315" width="5.7109375" style="4" customWidth="1"/>
    <col min="12316" max="12316" width="13.7109375" style="4" customWidth="1"/>
    <col min="12317" max="12318" width="6.5703125" style="4" customWidth="1"/>
    <col min="12319" max="12337" width="5.7109375" style="4" customWidth="1"/>
    <col min="12338" max="12338" width="13.42578125" style="4" customWidth="1"/>
    <col min="12339" max="12340" width="6.5703125" style="4" customWidth="1"/>
    <col min="12341" max="12360" width="5.7109375" style="4" customWidth="1"/>
    <col min="12361" max="12361" width="13.42578125" style="4" customWidth="1"/>
    <col min="12362" max="12363" width="6.5703125" style="4" customWidth="1"/>
    <col min="12364" max="12370" width="5.7109375" style="4" customWidth="1"/>
    <col min="12371" max="12371" width="6.42578125" style="4" customWidth="1"/>
    <col min="12372" max="12379" width="5.7109375" style="4" customWidth="1"/>
    <col min="12380" max="12380" width="10" style="4" customWidth="1"/>
    <col min="12381" max="12381" width="6.28515625" style="4" customWidth="1"/>
    <col min="12382" max="12551" width="8.85546875" style="4"/>
    <col min="12552" max="12552" width="2.28515625" style="4" customWidth="1"/>
    <col min="12553" max="12553" width="9.140625" style="4" customWidth="1"/>
    <col min="12554" max="12554" width="7.140625" style="4" customWidth="1"/>
    <col min="12555" max="12571" width="5.7109375" style="4" customWidth="1"/>
    <col min="12572" max="12572" width="13.7109375" style="4" customWidth="1"/>
    <col min="12573" max="12574" width="6.5703125" style="4" customWidth="1"/>
    <col min="12575" max="12593" width="5.7109375" style="4" customWidth="1"/>
    <col min="12594" max="12594" width="13.42578125" style="4" customWidth="1"/>
    <col min="12595" max="12596" width="6.5703125" style="4" customWidth="1"/>
    <col min="12597" max="12616" width="5.7109375" style="4" customWidth="1"/>
    <col min="12617" max="12617" width="13.42578125" style="4" customWidth="1"/>
    <col min="12618" max="12619" width="6.5703125" style="4" customWidth="1"/>
    <col min="12620" max="12626" width="5.7109375" style="4" customWidth="1"/>
    <col min="12627" max="12627" width="6.42578125" style="4" customWidth="1"/>
    <col min="12628" max="12635" width="5.7109375" style="4" customWidth="1"/>
    <col min="12636" max="12636" width="10" style="4" customWidth="1"/>
    <col min="12637" max="12637" width="6.28515625" style="4" customWidth="1"/>
    <col min="12638" max="12807" width="8.85546875" style="4"/>
    <col min="12808" max="12808" width="2.28515625" style="4" customWidth="1"/>
    <col min="12809" max="12809" width="9.140625" style="4" customWidth="1"/>
    <col min="12810" max="12810" width="7.140625" style="4" customWidth="1"/>
    <col min="12811" max="12827" width="5.7109375" style="4" customWidth="1"/>
    <col min="12828" max="12828" width="13.7109375" style="4" customWidth="1"/>
    <col min="12829" max="12830" width="6.5703125" style="4" customWidth="1"/>
    <col min="12831" max="12849" width="5.7109375" style="4" customWidth="1"/>
    <col min="12850" max="12850" width="13.42578125" style="4" customWidth="1"/>
    <col min="12851" max="12852" width="6.5703125" style="4" customWidth="1"/>
    <col min="12853" max="12872" width="5.7109375" style="4" customWidth="1"/>
    <col min="12873" max="12873" width="13.42578125" style="4" customWidth="1"/>
    <col min="12874" max="12875" width="6.5703125" style="4" customWidth="1"/>
    <col min="12876" max="12882" width="5.7109375" style="4" customWidth="1"/>
    <col min="12883" max="12883" width="6.42578125" style="4" customWidth="1"/>
    <col min="12884" max="12891" width="5.7109375" style="4" customWidth="1"/>
    <col min="12892" max="12892" width="10" style="4" customWidth="1"/>
    <col min="12893" max="12893" width="6.28515625" style="4" customWidth="1"/>
    <col min="12894" max="16384" width="8.85546875" style="4"/>
  </cols>
  <sheetData>
    <row r="1" spans="1:94" ht="15.75" x14ac:dyDescent="0.25">
      <c r="C1" s="3"/>
      <c r="AE1" s="9"/>
    </row>
    <row r="2" spans="1:94" ht="33" customHeight="1" x14ac:dyDescent="0.2">
      <c r="B2" s="95" t="s">
        <v>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94" ht="15.75" x14ac:dyDescent="0.25">
      <c r="C3" s="3"/>
      <c r="D3" s="11" t="s">
        <v>28</v>
      </c>
      <c r="E3" s="11"/>
      <c r="F3" s="11"/>
      <c r="G3" s="11"/>
      <c r="H3" s="11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94" ht="15.75" x14ac:dyDescent="0.25">
      <c r="C4" s="3"/>
      <c r="D4" s="11" t="s">
        <v>57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27</v>
      </c>
      <c r="T4" s="11"/>
      <c r="U4" s="11"/>
      <c r="V4" s="11"/>
    </row>
    <row r="5" spans="1:94" ht="15.75" x14ac:dyDescent="0.25">
      <c r="C5" s="3"/>
      <c r="D5" s="11" t="s">
        <v>16</v>
      </c>
      <c r="E5" s="11"/>
      <c r="F5" s="11">
        <v>2016</v>
      </c>
      <c r="G5" s="11"/>
      <c r="H5" s="11"/>
      <c r="I5" s="11"/>
      <c r="J5" s="11" t="s">
        <v>18</v>
      </c>
      <c r="K5" s="9">
        <v>4</v>
      </c>
      <c r="L5" s="11"/>
      <c r="M5" s="11"/>
      <c r="N5" s="11" t="s">
        <v>68</v>
      </c>
      <c r="O5" s="11"/>
      <c r="P5" s="11"/>
      <c r="Q5" s="11"/>
      <c r="R5" s="11"/>
      <c r="S5" s="11" t="s">
        <v>17</v>
      </c>
      <c r="T5" s="11"/>
      <c r="U5" s="11"/>
      <c r="V5" s="11" t="s">
        <v>42</v>
      </c>
    </row>
    <row r="6" spans="1:94" ht="12.75" thickBot="1" x14ac:dyDescent="0.25"/>
    <row r="7" spans="1:94" s="8" customFormat="1" ht="14.45" customHeight="1" thickBot="1" x14ac:dyDescent="0.3">
      <c r="A7" s="7"/>
      <c r="B7" s="78" t="s">
        <v>0</v>
      </c>
      <c r="C7" s="90" t="s">
        <v>1</v>
      </c>
      <c r="D7" s="73" t="s">
        <v>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73" t="s">
        <v>3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3" t="s">
        <v>4</v>
      </c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5"/>
      <c r="AS7" s="73" t="s">
        <v>5</v>
      </c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73" t="s">
        <v>6</v>
      </c>
      <c r="BE7" s="74"/>
      <c r="BF7" s="74"/>
      <c r="BG7" s="74"/>
      <c r="BH7" s="74"/>
      <c r="BI7" s="74"/>
      <c r="BJ7" s="74"/>
      <c r="BK7" s="74"/>
      <c r="BL7" s="74"/>
      <c r="BM7" s="74"/>
      <c r="BN7" s="75"/>
      <c r="BO7" s="73" t="s">
        <v>7</v>
      </c>
      <c r="BP7" s="74"/>
      <c r="BQ7" s="74"/>
      <c r="BR7" s="74"/>
      <c r="BS7" s="74"/>
      <c r="BT7" s="74"/>
      <c r="BU7" s="74"/>
      <c r="BV7" s="74"/>
      <c r="BW7" s="74"/>
      <c r="BX7" s="75"/>
      <c r="BY7" s="80" t="s">
        <v>69</v>
      </c>
      <c r="BZ7" s="81"/>
      <c r="CA7" s="81"/>
      <c r="CB7" s="81"/>
      <c r="CC7" s="81"/>
      <c r="CD7" s="81"/>
      <c r="CE7" s="81"/>
      <c r="CF7" s="82"/>
      <c r="CG7" s="73" t="s">
        <v>76</v>
      </c>
      <c r="CH7" s="74"/>
      <c r="CI7" s="74"/>
      <c r="CJ7" s="74"/>
      <c r="CK7" s="74"/>
      <c r="CL7" s="74"/>
      <c r="CM7" s="74"/>
      <c r="CN7" s="74"/>
      <c r="CO7" s="75"/>
      <c r="CP7" s="67" t="s">
        <v>8</v>
      </c>
    </row>
    <row r="8" spans="1:94" s="8" customFormat="1" ht="33" customHeight="1" thickBot="1" x14ac:dyDescent="0.3">
      <c r="A8" s="7"/>
      <c r="B8" s="78"/>
      <c r="C8" s="91"/>
      <c r="D8" s="70" t="s">
        <v>20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  <c r="R8" s="70" t="s">
        <v>20</v>
      </c>
      <c r="S8" s="98"/>
      <c r="T8" s="98"/>
      <c r="U8" s="98"/>
      <c r="V8" s="98"/>
      <c r="W8" s="98"/>
      <c r="X8" s="98"/>
      <c r="Y8" s="98"/>
      <c r="Z8" s="98"/>
      <c r="AA8" s="99"/>
      <c r="AB8" s="92" t="s">
        <v>10</v>
      </c>
      <c r="AC8" s="93"/>
      <c r="AD8" s="93"/>
      <c r="AE8" s="94"/>
      <c r="AF8" s="88" t="s">
        <v>13</v>
      </c>
      <c r="AG8" s="70" t="s">
        <v>21</v>
      </c>
      <c r="AH8" s="71"/>
      <c r="AI8" s="71"/>
      <c r="AJ8" s="71"/>
      <c r="AK8" s="71"/>
      <c r="AL8" s="72"/>
      <c r="AM8" s="70" t="s">
        <v>20</v>
      </c>
      <c r="AN8" s="71"/>
      <c r="AO8" s="71"/>
      <c r="AP8" s="71"/>
      <c r="AQ8" s="72"/>
      <c r="AR8" s="96" t="s">
        <v>13</v>
      </c>
      <c r="AS8" s="70" t="s">
        <v>9</v>
      </c>
      <c r="AT8" s="71"/>
      <c r="AU8" s="71"/>
      <c r="AV8" s="72"/>
      <c r="AW8" s="70" t="s">
        <v>20</v>
      </c>
      <c r="AX8" s="99"/>
      <c r="AY8" s="70" t="s">
        <v>10</v>
      </c>
      <c r="AZ8" s="71"/>
      <c r="BA8" s="100" t="s">
        <v>11</v>
      </c>
      <c r="BB8" s="101"/>
      <c r="BC8" s="76" t="s">
        <v>13</v>
      </c>
      <c r="BD8" s="70" t="s">
        <v>9</v>
      </c>
      <c r="BE8" s="71"/>
      <c r="BF8" s="71"/>
      <c r="BG8" s="71"/>
      <c r="BH8" s="70" t="s">
        <v>51</v>
      </c>
      <c r="BI8" s="72"/>
      <c r="BJ8" s="70" t="s">
        <v>11</v>
      </c>
      <c r="BK8" s="71"/>
      <c r="BL8" s="71"/>
      <c r="BM8" s="72"/>
      <c r="BN8" s="76" t="s">
        <v>13</v>
      </c>
      <c r="BO8" s="44" t="s">
        <v>9</v>
      </c>
      <c r="BP8" s="73" t="s">
        <v>20</v>
      </c>
      <c r="BQ8" s="74"/>
      <c r="BR8" s="74"/>
      <c r="BS8" s="74"/>
      <c r="BT8" s="75"/>
      <c r="BU8" s="78" t="s">
        <v>10</v>
      </c>
      <c r="BV8" s="79"/>
      <c r="BW8" s="26" t="s">
        <v>11</v>
      </c>
      <c r="BX8" s="26"/>
      <c r="BY8" s="26" t="s">
        <v>9</v>
      </c>
      <c r="BZ8" s="83" t="s">
        <v>20</v>
      </c>
      <c r="CA8" s="84"/>
      <c r="CB8" s="84"/>
      <c r="CC8" s="84"/>
      <c r="CD8" s="84"/>
      <c r="CE8" s="57" t="s">
        <v>75</v>
      </c>
      <c r="CF8" s="54"/>
      <c r="CG8" s="83" t="s">
        <v>21</v>
      </c>
      <c r="CH8" s="85"/>
      <c r="CI8" s="83" t="s">
        <v>20</v>
      </c>
      <c r="CJ8" s="84"/>
      <c r="CK8" s="84"/>
      <c r="CL8" s="85"/>
      <c r="CM8" s="83" t="s">
        <v>10</v>
      </c>
      <c r="CN8" s="85"/>
      <c r="CO8" s="57"/>
      <c r="CP8" s="68"/>
    </row>
    <row r="9" spans="1:94" ht="162" customHeight="1" thickBot="1" x14ac:dyDescent="0.25">
      <c r="B9" s="78"/>
      <c r="C9" s="91"/>
      <c r="D9" s="13" t="s">
        <v>25</v>
      </c>
      <c r="E9" s="14" t="s">
        <v>29</v>
      </c>
      <c r="F9" s="14" t="s">
        <v>32</v>
      </c>
      <c r="G9" s="14" t="s">
        <v>14</v>
      </c>
      <c r="H9" s="14" t="s">
        <v>30</v>
      </c>
      <c r="I9" s="14" t="s">
        <v>15</v>
      </c>
      <c r="J9" s="14" t="s">
        <v>22</v>
      </c>
      <c r="K9" s="14" t="s">
        <v>33</v>
      </c>
      <c r="L9" s="14" t="s">
        <v>56</v>
      </c>
      <c r="M9" s="14" t="s">
        <v>34</v>
      </c>
      <c r="N9" s="14" t="s">
        <v>23</v>
      </c>
      <c r="O9" s="14" t="s">
        <v>26</v>
      </c>
      <c r="P9" s="14" t="s">
        <v>24</v>
      </c>
      <c r="Q9" s="15" t="s">
        <v>13</v>
      </c>
      <c r="R9" s="16" t="s">
        <v>29</v>
      </c>
      <c r="S9" s="14" t="s">
        <v>30</v>
      </c>
      <c r="T9" s="14" t="s">
        <v>31</v>
      </c>
      <c r="U9" s="14" t="s">
        <v>32</v>
      </c>
      <c r="V9" s="14" t="s">
        <v>14</v>
      </c>
      <c r="W9" s="14" t="s">
        <v>22</v>
      </c>
      <c r="X9" s="14" t="s">
        <v>33</v>
      </c>
      <c r="Y9" s="14" t="s">
        <v>56</v>
      </c>
      <c r="Z9" s="14" t="s">
        <v>23</v>
      </c>
      <c r="AA9" s="14" t="s">
        <v>34</v>
      </c>
      <c r="AB9" s="13" t="s">
        <v>25</v>
      </c>
      <c r="AC9" s="14" t="s">
        <v>15</v>
      </c>
      <c r="AD9" s="14" t="s">
        <v>26</v>
      </c>
      <c r="AE9" s="14" t="s">
        <v>24</v>
      </c>
      <c r="AF9" s="89"/>
      <c r="AG9" s="17" t="s">
        <v>32</v>
      </c>
      <c r="AH9" s="18" t="s">
        <v>33</v>
      </c>
      <c r="AI9" s="18" t="s">
        <v>37</v>
      </c>
      <c r="AJ9" s="18" t="s">
        <v>35</v>
      </c>
      <c r="AK9" s="18" t="s">
        <v>36</v>
      </c>
      <c r="AL9" s="18" t="s">
        <v>45</v>
      </c>
      <c r="AM9" s="17" t="s">
        <v>14</v>
      </c>
      <c r="AN9" s="18" t="s">
        <v>38</v>
      </c>
      <c r="AO9" s="18" t="s">
        <v>41</v>
      </c>
      <c r="AP9" s="18" t="s">
        <v>39</v>
      </c>
      <c r="AQ9" s="18" t="s">
        <v>40</v>
      </c>
      <c r="AR9" s="97"/>
      <c r="AS9" s="16" t="s">
        <v>32</v>
      </c>
      <c r="AT9" s="14" t="s">
        <v>33</v>
      </c>
      <c r="AU9" s="14" t="s">
        <v>45</v>
      </c>
      <c r="AV9" s="14" t="s">
        <v>46</v>
      </c>
      <c r="AW9" s="13" t="s">
        <v>47</v>
      </c>
      <c r="AX9" s="14" t="s">
        <v>48</v>
      </c>
      <c r="AY9" s="14" t="s">
        <v>36</v>
      </c>
      <c r="AZ9" s="14" t="s">
        <v>41</v>
      </c>
      <c r="BA9" s="18" t="s">
        <v>49</v>
      </c>
      <c r="BB9" s="14" t="s">
        <v>50</v>
      </c>
      <c r="BC9" s="77"/>
      <c r="BD9" s="13" t="s">
        <v>32</v>
      </c>
      <c r="BE9" s="14" t="s">
        <v>33</v>
      </c>
      <c r="BF9" s="14" t="s">
        <v>52</v>
      </c>
      <c r="BG9" s="14" t="s">
        <v>53</v>
      </c>
      <c r="BH9" s="14" t="s">
        <v>45</v>
      </c>
      <c r="BI9" s="18" t="s">
        <v>46</v>
      </c>
      <c r="BJ9" s="14" t="s">
        <v>58</v>
      </c>
      <c r="BK9" s="14" t="s">
        <v>60</v>
      </c>
      <c r="BL9" s="14" t="s">
        <v>61</v>
      </c>
      <c r="BM9" s="14" t="s">
        <v>62</v>
      </c>
      <c r="BN9" s="77"/>
      <c r="BO9" s="46" t="s">
        <v>58</v>
      </c>
      <c r="BP9" s="46" t="s">
        <v>59</v>
      </c>
      <c r="BQ9" s="46" t="s">
        <v>61</v>
      </c>
      <c r="BR9" s="46" t="s">
        <v>62</v>
      </c>
      <c r="BS9" s="47" t="s">
        <v>63</v>
      </c>
      <c r="BT9" s="47" t="s">
        <v>64</v>
      </c>
      <c r="BU9" s="46" t="s">
        <v>65</v>
      </c>
      <c r="BV9" s="48" t="s">
        <v>66</v>
      </c>
      <c r="BW9" s="49" t="s">
        <v>67</v>
      </c>
      <c r="BX9" s="51" t="s">
        <v>13</v>
      </c>
      <c r="BY9" s="56" t="s">
        <v>53</v>
      </c>
      <c r="BZ9" s="56" t="s">
        <v>70</v>
      </c>
      <c r="CA9" s="56" t="s">
        <v>72</v>
      </c>
      <c r="CB9" s="56" t="s">
        <v>71</v>
      </c>
      <c r="CC9" s="56" t="s">
        <v>45</v>
      </c>
      <c r="CD9" s="56" t="s">
        <v>73</v>
      </c>
      <c r="CE9" s="56" t="s">
        <v>74</v>
      </c>
      <c r="CF9" s="51" t="s">
        <v>13</v>
      </c>
      <c r="CG9" s="56" t="s">
        <v>77</v>
      </c>
      <c r="CH9" s="56" t="s">
        <v>78</v>
      </c>
      <c r="CI9" s="56" t="s">
        <v>32</v>
      </c>
      <c r="CJ9" s="56" t="s">
        <v>33</v>
      </c>
      <c r="CK9" s="56" t="s">
        <v>79</v>
      </c>
      <c r="CL9" s="56" t="s">
        <v>63</v>
      </c>
      <c r="CM9" s="56" t="s">
        <v>80</v>
      </c>
      <c r="CN9" s="56" t="s">
        <v>53</v>
      </c>
      <c r="CO9" s="51" t="s">
        <v>13</v>
      </c>
      <c r="CP9" s="69"/>
    </row>
    <row r="10" spans="1:94" ht="16.5" thickBot="1" x14ac:dyDescent="0.3">
      <c r="B10" s="19">
        <v>1</v>
      </c>
      <c r="C10" s="20">
        <v>304</v>
      </c>
      <c r="D10" s="21">
        <v>3</v>
      </c>
      <c r="E10" s="22">
        <v>4</v>
      </c>
      <c r="F10" s="22">
        <v>3</v>
      </c>
      <c r="G10" s="22">
        <v>3</v>
      </c>
      <c r="H10" s="22">
        <v>4</v>
      </c>
      <c r="I10" s="22">
        <v>3</v>
      </c>
      <c r="J10" s="22">
        <v>4</v>
      </c>
      <c r="K10" s="22">
        <v>4</v>
      </c>
      <c r="L10" s="22">
        <v>4</v>
      </c>
      <c r="M10" s="22">
        <v>3</v>
      </c>
      <c r="N10" s="22">
        <v>3</v>
      </c>
      <c r="O10" s="22">
        <v>3</v>
      </c>
      <c r="P10" s="22">
        <v>4</v>
      </c>
      <c r="Q10" s="23">
        <f t="shared" ref="Q10:Q27" si="0">IF(ISBLANK(D10)=TRUE,0,AVERAGE(D10:P10))</f>
        <v>3.4615384615384617</v>
      </c>
      <c r="R10" s="24">
        <v>4</v>
      </c>
      <c r="S10" s="22">
        <v>4</v>
      </c>
      <c r="T10" s="22">
        <v>4</v>
      </c>
      <c r="U10" s="22">
        <v>3</v>
      </c>
      <c r="V10" s="22">
        <v>4</v>
      </c>
      <c r="W10" s="22">
        <v>4</v>
      </c>
      <c r="X10" s="22">
        <v>4</v>
      </c>
      <c r="Y10" s="22">
        <v>4</v>
      </c>
      <c r="Z10" s="22">
        <v>3</v>
      </c>
      <c r="AA10" s="22">
        <v>3</v>
      </c>
      <c r="AB10" s="22">
        <v>4</v>
      </c>
      <c r="AC10" s="22">
        <v>3</v>
      </c>
      <c r="AD10" s="22">
        <v>3</v>
      </c>
      <c r="AE10" s="22">
        <v>4</v>
      </c>
      <c r="AF10" s="23">
        <f t="shared" ref="AF10:AF27" si="1">IF(ISBLANK(R10)=TRUE,0,AVERAGE(R10:AE10))</f>
        <v>3.6428571428571428</v>
      </c>
      <c r="AG10" s="25" t="s">
        <v>12</v>
      </c>
      <c r="AH10" s="25" t="s">
        <v>12</v>
      </c>
      <c r="AI10" s="25" t="s">
        <v>12</v>
      </c>
      <c r="AJ10" s="25" t="s">
        <v>12</v>
      </c>
      <c r="AK10" s="25" t="s">
        <v>12</v>
      </c>
      <c r="AL10" s="25" t="s">
        <v>12</v>
      </c>
      <c r="AM10" s="21">
        <v>4</v>
      </c>
      <c r="AN10" s="22">
        <v>4</v>
      </c>
      <c r="AO10" s="22">
        <v>4</v>
      </c>
      <c r="AP10" s="22">
        <v>4</v>
      </c>
      <c r="AQ10" s="22">
        <v>4</v>
      </c>
      <c r="AR10" s="23">
        <f t="shared" ref="AR10:AR27" si="2">IF(ISBLANK(AG10)=TRUE,0,AVERAGE(AG10:AQ10))</f>
        <v>4</v>
      </c>
      <c r="AS10" s="26" t="s">
        <v>12</v>
      </c>
      <c r="AT10" s="26" t="s">
        <v>12</v>
      </c>
      <c r="AU10" s="26" t="s">
        <v>12</v>
      </c>
      <c r="AV10" s="26" t="s">
        <v>12</v>
      </c>
      <c r="AW10" s="21">
        <v>4</v>
      </c>
      <c r="AX10" s="22">
        <v>5</v>
      </c>
      <c r="AY10" s="22">
        <v>4</v>
      </c>
      <c r="AZ10" s="22">
        <v>4</v>
      </c>
      <c r="BA10" s="27" t="s">
        <v>12</v>
      </c>
      <c r="BB10" s="27" t="s">
        <v>12</v>
      </c>
      <c r="BC10" s="23">
        <f t="shared" ref="BC10:BC27" si="3">IF(ISBLANK(AS10)=TRUE,0,AVERAGE(AS10:BA10))</f>
        <v>4.25</v>
      </c>
      <c r="BD10" s="26" t="s">
        <v>12</v>
      </c>
      <c r="BE10" s="26" t="s">
        <v>12</v>
      </c>
      <c r="BF10" s="26" t="s">
        <v>12</v>
      </c>
      <c r="BG10" s="26" t="s">
        <v>12</v>
      </c>
      <c r="BH10" s="21">
        <v>4</v>
      </c>
      <c r="BI10" s="22">
        <v>5</v>
      </c>
      <c r="BJ10" s="22">
        <v>5</v>
      </c>
      <c r="BK10" s="22">
        <v>5</v>
      </c>
      <c r="BL10" s="26" t="s">
        <v>12</v>
      </c>
      <c r="BM10" s="26" t="s">
        <v>12</v>
      </c>
      <c r="BN10" s="23">
        <f t="shared" ref="BN10:BN27" si="4">IF(ISBLANK(BD10)=TRUE,0,AVERAGE(BD10:BM10))</f>
        <v>4.75</v>
      </c>
      <c r="BO10" s="26" t="s">
        <v>12</v>
      </c>
      <c r="BP10" s="26">
        <v>5</v>
      </c>
      <c r="BQ10" s="26">
        <v>5</v>
      </c>
      <c r="BR10" s="26">
        <v>4</v>
      </c>
      <c r="BS10" s="26">
        <v>5</v>
      </c>
      <c r="BT10" s="26">
        <v>4</v>
      </c>
      <c r="BU10" s="26">
        <v>4</v>
      </c>
      <c r="BV10" s="26">
        <v>4</v>
      </c>
      <c r="BW10" s="26">
        <v>5</v>
      </c>
      <c r="BX10" s="23">
        <f>IF(ISBLANK(BO10)=TRUE,0,AVERAGE(BP10:BW10))</f>
        <v>4.5</v>
      </c>
      <c r="BY10" s="55" t="s">
        <v>12</v>
      </c>
      <c r="BZ10" s="55">
        <v>4</v>
      </c>
      <c r="CA10" s="55">
        <v>4</v>
      </c>
      <c r="CB10" s="55">
        <v>5</v>
      </c>
      <c r="CC10" s="55">
        <v>4</v>
      </c>
      <c r="CD10" s="55">
        <v>5</v>
      </c>
      <c r="CE10" s="55">
        <v>4</v>
      </c>
      <c r="CF10" s="23">
        <f>IF(ISBLANK(BO10)=TRUE,0,AVERAGE(BY10:CE10))</f>
        <v>4.333333333333333</v>
      </c>
      <c r="CG10" s="23" t="s">
        <v>12</v>
      </c>
      <c r="CH10" s="23" t="s">
        <v>12</v>
      </c>
      <c r="CI10" s="55">
        <v>4</v>
      </c>
      <c r="CJ10" s="55">
        <v>5</v>
      </c>
      <c r="CK10" s="55">
        <v>5</v>
      </c>
      <c r="CL10" s="55">
        <v>5</v>
      </c>
      <c r="CM10" s="55">
        <v>5</v>
      </c>
      <c r="CN10" s="55">
        <v>4</v>
      </c>
      <c r="CO10" s="23">
        <f>IF(ISBLANK(BO10)=TRUE,0,AVERAGE(CG10:CN10))</f>
        <v>4.666666666666667</v>
      </c>
      <c r="CP10" s="28">
        <f>AVERAGE(CF10,BX10,BN10,BC10,AR10,AF10,Q10,CO10)</f>
        <v>4.2005494505494498</v>
      </c>
    </row>
    <row r="11" spans="1:94" ht="16.5" thickBot="1" x14ac:dyDescent="0.3">
      <c r="B11" s="19">
        <v>2</v>
      </c>
      <c r="C11" s="29">
        <v>226</v>
      </c>
      <c r="D11" s="33">
        <v>3</v>
      </c>
      <c r="E11" s="32">
        <v>4</v>
      </c>
      <c r="F11" s="32">
        <v>3</v>
      </c>
      <c r="G11" s="32">
        <v>4</v>
      </c>
      <c r="H11" s="32">
        <v>4</v>
      </c>
      <c r="I11" s="32">
        <v>3</v>
      </c>
      <c r="J11" s="32">
        <v>3</v>
      </c>
      <c r="K11" s="32">
        <v>5</v>
      </c>
      <c r="L11" s="32">
        <v>4</v>
      </c>
      <c r="M11" s="32">
        <v>3</v>
      </c>
      <c r="N11" s="32">
        <v>4</v>
      </c>
      <c r="O11" s="32">
        <v>3</v>
      </c>
      <c r="P11" s="32">
        <v>4</v>
      </c>
      <c r="Q11" s="30">
        <f t="shared" si="0"/>
        <v>3.6153846153846154</v>
      </c>
      <c r="R11" s="31">
        <v>4</v>
      </c>
      <c r="S11" s="32">
        <v>4</v>
      </c>
      <c r="T11" s="32">
        <v>3</v>
      </c>
      <c r="U11" s="32">
        <v>3</v>
      </c>
      <c r="V11" s="32">
        <v>3</v>
      </c>
      <c r="W11" s="32">
        <v>3</v>
      </c>
      <c r="X11" s="32">
        <v>3</v>
      </c>
      <c r="Y11" s="32">
        <v>3</v>
      </c>
      <c r="Z11" s="32">
        <v>3</v>
      </c>
      <c r="AA11" s="32">
        <v>3</v>
      </c>
      <c r="AB11" s="32">
        <v>4</v>
      </c>
      <c r="AC11" s="32">
        <v>3</v>
      </c>
      <c r="AD11" s="32">
        <v>3</v>
      </c>
      <c r="AE11" s="32">
        <v>3</v>
      </c>
      <c r="AF11" s="30">
        <f t="shared" si="1"/>
        <v>3.2142857142857144</v>
      </c>
      <c r="AG11" s="52">
        <v>3</v>
      </c>
      <c r="AH11" s="53" t="s">
        <v>44</v>
      </c>
      <c r="AI11" s="53">
        <v>4</v>
      </c>
      <c r="AJ11" s="53">
        <v>3</v>
      </c>
      <c r="AK11" s="53">
        <v>3</v>
      </c>
      <c r="AL11" s="53">
        <v>3</v>
      </c>
      <c r="AM11" s="53">
        <v>4</v>
      </c>
      <c r="AN11" s="53">
        <v>3</v>
      </c>
      <c r="AO11" s="53">
        <v>3</v>
      </c>
      <c r="AP11" s="53">
        <v>3</v>
      </c>
      <c r="AQ11" s="53">
        <v>4</v>
      </c>
      <c r="AR11" s="30">
        <f t="shared" si="2"/>
        <v>3.3</v>
      </c>
      <c r="AS11" s="26">
        <v>4</v>
      </c>
      <c r="AT11" s="26" t="s">
        <v>44</v>
      </c>
      <c r="AU11" s="26">
        <v>3</v>
      </c>
      <c r="AV11" s="26">
        <v>3</v>
      </c>
      <c r="AW11" s="33">
        <v>3</v>
      </c>
      <c r="AX11" s="32">
        <v>3</v>
      </c>
      <c r="AY11" s="32">
        <v>3</v>
      </c>
      <c r="AZ11" s="32">
        <v>4</v>
      </c>
      <c r="BA11" s="27">
        <v>5</v>
      </c>
      <c r="BB11" s="27">
        <v>4</v>
      </c>
      <c r="BC11" s="23">
        <f t="shared" si="3"/>
        <v>3.5</v>
      </c>
      <c r="BD11" s="26" t="s">
        <v>12</v>
      </c>
      <c r="BE11" s="26" t="s">
        <v>12</v>
      </c>
      <c r="BF11" s="26" t="s">
        <v>12</v>
      </c>
      <c r="BG11" s="26" t="s">
        <v>12</v>
      </c>
      <c r="BH11" s="33">
        <v>3</v>
      </c>
      <c r="BI11" s="32">
        <v>3</v>
      </c>
      <c r="BJ11" s="32">
        <v>3</v>
      </c>
      <c r="BK11" s="32">
        <v>4</v>
      </c>
      <c r="BL11" s="26">
        <v>3</v>
      </c>
      <c r="BM11" s="26">
        <v>3</v>
      </c>
      <c r="BN11" s="23">
        <f t="shared" si="4"/>
        <v>3.1666666666666665</v>
      </c>
      <c r="BO11" s="26" t="s">
        <v>12</v>
      </c>
      <c r="BP11" s="26">
        <v>5</v>
      </c>
      <c r="BQ11" s="26">
        <v>4</v>
      </c>
      <c r="BR11" s="26">
        <v>3</v>
      </c>
      <c r="BS11" s="26">
        <v>4</v>
      </c>
      <c r="BT11" s="26">
        <v>3</v>
      </c>
      <c r="BU11" s="26">
        <v>3</v>
      </c>
      <c r="BV11" s="26">
        <v>3</v>
      </c>
      <c r="BW11" s="26">
        <v>4</v>
      </c>
      <c r="BX11" s="23">
        <f>IF(ISBLANK(BO11)=TRUE,0,AVERAGE(BP11:BW11))</f>
        <v>3.625</v>
      </c>
      <c r="BY11" s="55"/>
      <c r="BZ11" s="55">
        <v>3</v>
      </c>
      <c r="CA11" s="55">
        <v>3</v>
      </c>
      <c r="CB11" s="55">
        <v>3</v>
      </c>
      <c r="CC11" s="55">
        <v>3</v>
      </c>
      <c r="CD11" s="55">
        <v>4</v>
      </c>
      <c r="CE11" s="55">
        <v>3</v>
      </c>
      <c r="CF11" s="23">
        <f t="shared" ref="CF11:CF27" si="5">IF(ISBLANK(BO11)=TRUE,0,AVERAGE(BY11:CE11))</f>
        <v>3.1666666666666665</v>
      </c>
      <c r="CG11" s="23" t="s">
        <v>12</v>
      </c>
      <c r="CH11" s="23" t="s">
        <v>12</v>
      </c>
      <c r="CI11" s="55">
        <v>3</v>
      </c>
      <c r="CJ11" s="55">
        <v>3</v>
      </c>
      <c r="CK11" s="55">
        <v>3</v>
      </c>
      <c r="CL11" s="55">
        <v>4</v>
      </c>
      <c r="CM11" s="55">
        <v>3</v>
      </c>
      <c r="CN11" s="55">
        <v>3</v>
      </c>
      <c r="CO11" s="23">
        <f t="shared" ref="CO11:CO27" si="6">IF(ISBLANK(BO11)=TRUE,0,AVERAGE(CG11:CN11))</f>
        <v>3.1666666666666665</v>
      </c>
      <c r="CP11" s="28">
        <f>AVERAGE(CF11,BX11,BN11,BC11,AR11,AF11,Q11,CO11)</f>
        <v>3.3443337912087916</v>
      </c>
    </row>
    <row r="12" spans="1:94" ht="16.5" thickBot="1" x14ac:dyDescent="0.3">
      <c r="B12" s="19">
        <v>3</v>
      </c>
      <c r="C12" s="29">
        <v>440</v>
      </c>
      <c r="D12" s="73" t="s">
        <v>82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25" t="s">
        <v>12</v>
      </c>
      <c r="AH12" s="25" t="s">
        <v>44</v>
      </c>
      <c r="AI12" s="25" t="s">
        <v>12</v>
      </c>
      <c r="AJ12" s="25" t="s">
        <v>12</v>
      </c>
      <c r="AK12" s="25" t="s">
        <v>12</v>
      </c>
      <c r="AL12" s="25" t="s">
        <v>12</v>
      </c>
      <c r="AM12" s="33">
        <v>4</v>
      </c>
      <c r="AN12" s="32">
        <v>4</v>
      </c>
      <c r="AO12" s="32">
        <v>4</v>
      </c>
      <c r="AP12" s="32">
        <v>4</v>
      </c>
      <c r="AQ12" s="32">
        <v>4</v>
      </c>
      <c r="AR12" s="30">
        <f t="shared" si="2"/>
        <v>4</v>
      </c>
      <c r="AS12" s="26" t="s">
        <v>12</v>
      </c>
      <c r="AT12" s="26" t="s">
        <v>12</v>
      </c>
      <c r="AU12" s="26" t="s">
        <v>12</v>
      </c>
      <c r="AV12" s="26" t="s">
        <v>12</v>
      </c>
      <c r="AW12" s="33">
        <v>4</v>
      </c>
      <c r="AX12" s="32">
        <v>4</v>
      </c>
      <c r="AY12" s="32">
        <v>5</v>
      </c>
      <c r="AZ12" s="32">
        <v>4</v>
      </c>
      <c r="BA12" s="27" t="s">
        <v>12</v>
      </c>
      <c r="BB12" s="27" t="s">
        <v>12</v>
      </c>
      <c r="BC12" s="30">
        <f t="shared" si="3"/>
        <v>4.25</v>
      </c>
      <c r="BD12" s="26" t="s">
        <v>12</v>
      </c>
      <c r="BE12" s="26" t="s">
        <v>12</v>
      </c>
      <c r="BF12" s="26" t="s">
        <v>12</v>
      </c>
      <c r="BG12" s="26" t="s">
        <v>12</v>
      </c>
      <c r="BH12" s="33">
        <v>4</v>
      </c>
      <c r="BI12" s="32">
        <v>4</v>
      </c>
      <c r="BJ12" s="32">
        <v>5</v>
      </c>
      <c r="BK12" s="32">
        <v>4</v>
      </c>
      <c r="BL12" s="26" t="s">
        <v>12</v>
      </c>
      <c r="BM12" s="26" t="s">
        <v>12</v>
      </c>
      <c r="BN12" s="30">
        <f t="shared" si="4"/>
        <v>4.25</v>
      </c>
      <c r="BO12" s="26" t="s">
        <v>12</v>
      </c>
      <c r="BP12" s="26">
        <v>4</v>
      </c>
      <c r="BQ12" s="26">
        <v>5</v>
      </c>
      <c r="BR12" s="26">
        <v>4</v>
      </c>
      <c r="BS12" s="26">
        <v>5</v>
      </c>
      <c r="BT12" s="26">
        <v>4</v>
      </c>
      <c r="BU12" s="26">
        <v>4</v>
      </c>
      <c r="BV12" s="26">
        <v>4</v>
      </c>
      <c r="BW12" s="26">
        <v>4</v>
      </c>
      <c r="BX12" s="23">
        <f t="shared" ref="BX12:BX27" si="7">IF(ISBLANK(BO12)=TRUE,0,AVERAGE(BP12:BW12))</f>
        <v>4.25</v>
      </c>
      <c r="BY12" s="55" t="s">
        <v>12</v>
      </c>
      <c r="BZ12" s="55">
        <v>4</v>
      </c>
      <c r="CA12" s="55">
        <v>4</v>
      </c>
      <c r="CB12" s="55">
        <v>5</v>
      </c>
      <c r="CC12" s="55">
        <v>5</v>
      </c>
      <c r="CD12" s="55">
        <v>4</v>
      </c>
      <c r="CE12" s="55">
        <v>5</v>
      </c>
      <c r="CF12" s="23">
        <f t="shared" si="5"/>
        <v>4.5</v>
      </c>
      <c r="CG12" s="23" t="s">
        <v>12</v>
      </c>
      <c r="CH12" s="23" t="s">
        <v>12</v>
      </c>
      <c r="CI12" s="55">
        <v>4</v>
      </c>
      <c r="CJ12" s="55">
        <v>3</v>
      </c>
      <c r="CK12" s="55">
        <v>4</v>
      </c>
      <c r="CL12" s="55">
        <v>4</v>
      </c>
      <c r="CM12" s="55">
        <v>4</v>
      </c>
      <c r="CN12" s="55">
        <v>3</v>
      </c>
      <c r="CO12" s="23">
        <f t="shared" si="6"/>
        <v>3.6666666666666665</v>
      </c>
      <c r="CP12" s="28">
        <f>AVERAGE(CF12,BX12,BN12,BC12,AR12,AF12,Q12,CO12)</f>
        <v>4.1527777777777777</v>
      </c>
    </row>
    <row r="13" spans="1:94" ht="16.5" thickBot="1" x14ac:dyDescent="0.3">
      <c r="B13" s="19">
        <v>4</v>
      </c>
      <c r="C13" s="29">
        <v>441</v>
      </c>
      <c r="D13" s="73" t="s">
        <v>83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25" t="s">
        <v>12</v>
      </c>
      <c r="AH13" s="25" t="s">
        <v>12</v>
      </c>
      <c r="AI13" s="25" t="s">
        <v>12</v>
      </c>
      <c r="AJ13" s="25" t="s">
        <v>12</v>
      </c>
      <c r="AK13" s="25" t="s">
        <v>12</v>
      </c>
      <c r="AL13" s="25" t="s">
        <v>12</v>
      </c>
      <c r="AM13" s="33">
        <v>4</v>
      </c>
      <c r="AN13" s="32">
        <v>4</v>
      </c>
      <c r="AO13" s="32">
        <v>4</v>
      </c>
      <c r="AP13" s="32">
        <v>4</v>
      </c>
      <c r="AQ13" s="32">
        <v>4</v>
      </c>
      <c r="AR13" s="30">
        <f t="shared" si="2"/>
        <v>4</v>
      </c>
      <c r="AS13" s="26" t="s">
        <v>12</v>
      </c>
      <c r="AT13" s="26" t="s">
        <v>12</v>
      </c>
      <c r="AU13" s="26" t="s">
        <v>12</v>
      </c>
      <c r="AV13" s="26" t="s">
        <v>12</v>
      </c>
      <c r="AW13" s="33">
        <v>4</v>
      </c>
      <c r="AX13" s="32">
        <v>4</v>
      </c>
      <c r="AY13" s="32">
        <v>4</v>
      </c>
      <c r="AZ13" s="32">
        <v>4</v>
      </c>
      <c r="BA13" s="27" t="s">
        <v>12</v>
      </c>
      <c r="BB13" s="27" t="s">
        <v>12</v>
      </c>
      <c r="BC13" s="30">
        <f t="shared" si="3"/>
        <v>4</v>
      </c>
      <c r="BD13" s="26" t="s">
        <v>12</v>
      </c>
      <c r="BE13" s="26" t="s">
        <v>12</v>
      </c>
      <c r="BF13" s="26" t="s">
        <v>12</v>
      </c>
      <c r="BG13" s="26" t="s">
        <v>12</v>
      </c>
      <c r="BH13" s="33">
        <v>4</v>
      </c>
      <c r="BI13" s="32">
        <v>4</v>
      </c>
      <c r="BJ13" s="32">
        <v>5</v>
      </c>
      <c r="BK13" s="32">
        <v>5</v>
      </c>
      <c r="BL13" s="26" t="s">
        <v>12</v>
      </c>
      <c r="BM13" s="26" t="s">
        <v>12</v>
      </c>
      <c r="BN13" s="30">
        <f t="shared" si="4"/>
        <v>4.5</v>
      </c>
      <c r="BO13" s="26" t="s">
        <v>12</v>
      </c>
      <c r="BP13" s="26">
        <v>4</v>
      </c>
      <c r="BQ13" s="26">
        <v>4</v>
      </c>
      <c r="BR13" s="26">
        <v>4</v>
      </c>
      <c r="BS13" s="26">
        <v>4</v>
      </c>
      <c r="BT13" s="26">
        <v>4</v>
      </c>
      <c r="BU13" s="26">
        <v>4</v>
      </c>
      <c r="BV13" s="26">
        <v>4</v>
      </c>
      <c r="BW13" s="26">
        <v>4</v>
      </c>
      <c r="BX13" s="23">
        <f t="shared" si="7"/>
        <v>4</v>
      </c>
      <c r="BY13" s="55" t="s">
        <v>12</v>
      </c>
      <c r="BZ13" s="55">
        <v>4</v>
      </c>
      <c r="CA13" s="55">
        <v>4</v>
      </c>
      <c r="CB13" s="55">
        <v>4</v>
      </c>
      <c r="CC13" s="55">
        <v>5</v>
      </c>
      <c r="CD13" s="55">
        <v>4</v>
      </c>
      <c r="CE13" s="55">
        <v>5</v>
      </c>
      <c r="CF13" s="23">
        <f t="shared" si="5"/>
        <v>4.333333333333333</v>
      </c>
      <c r="CG13" s="23" t="s">
        <v>12</v>
      </c>
      <c r="CH13" s="23" t="s">
        <v>12</v>
      </c>
      <c r="CI13" s="55">
        <v>4</v>
      </c>
      <c r="CJ13" s="55">
        <v>4</v>
      </c>
      <c r="CK13" s="55">
        <v>4</v>
      </c>
      <c r="CL13" s="55">
        <v>4</v>
      </c>
      <c r="CM13" s="55">
        <v>4</v>
      </c>
      <c r="CN13" s="55">
        <v>4</v>
      </c>
      <c r="CO13" s="23">
        <f t="shared" si="6"/>
        <v>4</v>
      </c>
      <c r="CP13" s="28">
        <f>AVERAGE(CO13,CF13,BX13,BN13,BC13,AR13)</f>
        <v>4.1388888888888884</v>
      </c>
    </row>
    <row r="14" spans="1:94" ht="16.5" thickBot="1" x14ac:dyDescent="0.3">
      <c r="B14" s="19">
        <v>5</v>
      </c>
      <c r="C14" s="29">
        <v>305</v>
      </c>
      <c r="D14" s="21">
        <v>4</v>
      </c>
      <c r="E14" s="22">
        <v>4</v>
      </c>
      <c r="F14" s="22">
        <v>4</v>
      </c>
      <c r="G14" s="22">
        <v>5</v>
      </c>
      <c r="H14" s="22">
        <v>4</v>
      </c>
      <c r="I14" s="22">
        <v>5</v>
      </c>
      <c r="J14" s="22">
        <v>4</v>
      </c>
      <c r="K14" s="22">
        <v>5</v>
      </c>
      <c r="L14" s="22">
        <v>4</v>
      </c>
      <c r="M14" s="22">
        <v>4</v>
      </c>
      <c r="N14" s="22">
        <v>4</v>
      </c>
      <c r="O14" s="22">
        <v>4</v>
      </c>
      <c r="P14" s="22">
        <v>4</v>
      </c>
      <c r="Q14" s="30">
        <f t="shared" si="0"/>
        <v>4.2307692307692308</v>
      </c>
      <c r="R14" s="31">
        <v>4</v>
      </c>
      <c r="S14" s="32">
        <v>5</v>
      </c>
      <c r="T14" s="32">
        <v>5</v>
      </c>
      <c r="U14" s="32">
        <v>4</v>
      </c>
      <c r="V14" s="32">
        <v>5</v>
      </c>
      <c r="W14" s="32">
        <v>4</v>
      </c>
      <c r="X14" s="32">
        <v>5</v>
      </c>
      <c r="Y14" s="32">
        <v>4</v>
      </c>
      <c r="Z14" s="32">
        <v>4</v>
      </c>
      <c r="AA14" s="32">
        <v>5</v>
      </c>
      <c r="AB14" s="32">
        <v>4</v>
      </c>
      <c r="AC14" s="32">
        <v>5</v>
      </c>
      <c r="AD14" s="32">
        <v>5</v>
      </c>
      <c r="AE14" s="32">
        <v>4</v>
      </c>
      <c r="AF14" s="30">
        <f t="shared" si="1"/>
        <v>4.5</v>
      </c>
      <c r="AG14" s="25" t="s">
        <v>12</v>
      </c>
      <c r="AH14" s="25" t="s">
        <v>12</v>
      </c>
      <c r="AI14" s="25" t="s">
        <v>12</v>
      </c>
      <c r="AJ14" s="25" t="s">
        <v>12</v>
      </c>
      <c r="AK14" s="25" t="s">
        <v>12</v>
      </c>
      <c r="AL14" s="25" t="s">
        <v>12</v>
      </c>
      <c r="AM14" s="33">
        <v>5</v>
      </c>
      <c r="AN14" s="32">
        <v>4</v>
      </c>
      <c r="AO14" s="32">
        <v>4</v>
      </c>
      <c r="AP14" s="32">
        <v>5</v>
      </c>
      <c r="AQ14" s="32">
        <v>4</v>
      </c>
      <c r="AR14" s="30">
        <f t="shared" si="2"/>
        <v>4.4000000000000004</v>
      </c>
      <c r="AS14" s="26" t="s">
        <v>12</v>
      </c>
      <c r="AT14" s="26" t="s">
        <v>12</v>
      </c>
      <c r="AU14" s="26" t="s">
        <v>12</v>
      </c>
      <c r="AV14" s="26" t="s">
        <v>12</v>
      </c>
      <c r="AW14" s="33">
        <v>4</v>
      </c>
      <c r="AX14" s="32">
        <v>4</v>
      </c>
      <c r="AY14" s="32">
        <v>3</v>
      </c>
      <c r="AZ14" s="32">
        <v>4</v>
      </c>
      <c r="BA14" s="27" t="s">
        <v>12</v>
      </c>
      <c r="BB14" s="27" t="s">
        <v>12</v>
      </c>
      <c r="BC14" s="30">
        <f t="shared" si="3"/>
        <v>3.75</v>
      </c>
      <c r="BD14" s="26" t="s">
        <v>12</v>
      </c>
      <c r="BE14" s="26" t="s">
        <v>12</v>
      </c>
      <c r="BF14" s="26" t="s">
        <v>12</v>
      </c>
      <c r="BG14" s="26" t="s">
        <v>12</v>
      </c>
      <c r="BH14" s="33">
        <v>4</v>
      </c>
      <c r="BI14" s="32">
        <v>4</v>
      </c>
      <c r="BJ14" s="32">
        <v>5</v>
      </c>
      <c r="BK14" s="32">
        <v>4</v>
      </c>
      <c r="BL14" s="26" t="s">
        <v>12</v>
      </c>
      <c r="BM14" s="26" t="s">
        <v>12</v>
      </c>
      <c r="BN14" s="30">
        <f t="shared" si="4"/>
        <v>4.25</v>
      </c>
      <c r="BO14" s="26" t="s">
        <v>12</v>
      </c>
      <c r="BP14" s="26">
        <v>4</v>
      </c>
      <c r="BQ14" s="26">
        <v>5</v>
      </c>
      <c r="BR14" s="26">
        <v>5</v>
      </c>
      <c r="BS14" s="26">
        <v>5</v>
      </c>
      <c r="BT14" s="26">
        <v>5</v>
      </c>
      <c r="BU14" s="26">
        <v>5</v>
      </c>
      <c r="BV14" s="26">
        <v>4</v>
      </c>
      <c r="BW14" s="26">
        <v>5</v>
      </c>
      <c r="BX14" s="23">
        <f t="shared" si="7"/>
        <v>4.75</v>
      </c>
      <c r="BY14" s="55" t="s">
        <v>12</v>
      </c>
      <c r="BZ14" s="55">
        <v>4</v>
      </c>
      <c r="CA14" s="55">
        <v>4</v>
      </c>
      <c r="CB14" s="55">
        <v>5</v>
      </c>
      <c r="CC14" s="55">
        <v>5</v>
      </c>
      <c r="CD14" s="55">
        <v>5</v>
      </c>
      <c r="CE14" s="55">
        <v>4</v>
      </c>
      <c r="CF14" s="23">
        <f t="shared" si="5"/>
        <v>4.5</v>
      </c>
      <c r="CG14" s="23" t="s">
        <v>12</v>
      </c>
      <c r="CH14" s="23" t="s">
        <v>12</v>
      </c>
      <c r="CI14" s="55">
        <v>5</v>
      </c>
      <c r="CJ14" s="55">
        <v>5</v>
      </c>
      <c r="CK14" s="55">
        <v>4</v>
      </c>
      <c r="CL14" s="55">
        <v>5</v>
      </c>
      <c r="CM14" s="55">
        <v>4</v>
      </c>
      <c r="CN14" s="55">
        <v>4</v>
      </c>
      <c r="CO14" s="23">
        <f t="shared" si="6"/>
        <v>4.5</v>
      </c>
      <c r="CP14" s="28">
        <f t="shared" ref="CP14:CP17" si="8">AVERAGE(CF14,BX14,BN14,BC14,AR14,AF14,Q14)</f>
        <v>4.3401098901098898</v>
      </c>
    </row>
    <row r="15" spans="1:94" ht="15.75" customHeight="1" thickBot="1" x14ac:dyDescent="0.3">
      <c r="B15" s="19">
        <v>6</v>
      </c>
      <c r="C15" s="29">
        <v>373</v>
      </c>
      <c r="D15" s="102" t="s">
        <v>54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31">
        <v>4</v>
      </c>
      <c r="S15" s="32">
        <v>4</v>
      </c>
      <c r="T15" s="32">
        <v>5</v>
      </c>
      <c r="U15" s="32">
        <v>4</v>
      </c>
      <c r="V15" s="32">
        <v>4</v>
      </c>
      <c r="W15" s="32">
        <v>4</v>
      </c>
      <c r="X15" s="32" t="s">
        <v>43</v>
      </c>
      <c r="Y15" s="32">
        <v>5</v>
      </c>
      <c r="Z15" s="32">
        <v>3</v>
      </c>
      <c r="AA15" s="32">
        <v>3</v>
      </c>
      <c r="AB15" s="32">
        <v>3</v>
      </c>
      <c r="AC15" s="32">
        <v>3</v>
      </c>
      <c r="AD15" s="32">
        <v>4</v>
      </c>
      <c r="AE15" s="32">
        <v>4</v>
      </c>
      <c r="AF15" s="30">
        <f t="shared" si="1"/>
        <v>3.8461538461538463</v>
      </c>
      <c r="AG15" s="25" t="s">
        <v>12</v>
      </c>
      <c r="AH15" s="21" t="s">
        <v>43</v>
      </c>
      <c r="AI15" s="25" t="s">
        <v>12</v>
      </c>
      <c r="AJ15" s="25" t="s">
        <v>12</v>
      </c>
      <c r="AK15" s="25" t="s">
        <v>12</v>
      </c>
      <c r="AL15" s="25" t="s">
        <v>12</v>
      </c>
      <c r="AM15" s="33">
        <v>4</v>
      </c>
      <c r="AN15" s="32">
        <v>4</v>
      </c>
      <c r="AO15" s="32">
        <v>4</v>
      </c>
      <c r="AP15" s="32">
        <v>4</v>
      </c>
      <c r="AQ15" s="32">
        <v>4</v>
      </c>
      <c r="AR15" s="30">
        <f t="shared" si="2"/>
        <v>4</v>
      </c>
      <c r="AS15" s="26" t="s">
        <v>12</v>
      </c>
      <c r="AT15" s="26" t="s">
        <v>12</v>
      </c>
      <c r="AU15" s="26" t="s">
        <v>12</v>
      </c>
      <c r="AV15" s="26" t="s">
        <v>12</v>
      </c>
      <c r="AW15" s="33">
        <v>4</v>
      </c>
      <c r="AX15" s="32">
        <v>4</v>
      </c>
      <c r="AY15" s="32">
        <v>4</v>
      </c>
      <c r="AZ15" s="32">
        <v>4</v>
      </c>
      <c r="BA15" s="27" t="s">
        <v>12</v>
      </c>
      <c r="BB15" s="27" t="s">
        <v>12</v>
      </c>
      <c r="BC15" s="30">
        <f t="shared" si="3"/>
        <v>4</v>
      </c>
      <c r="BD15" s="26" t="s">
        <v>12</v>
      </c>
      <c r="BE15" s="26" t="s">
        <v>12</v>
      </c>
      <c r="BF15" s="26" t="s">
        <v>12</v>
      </c>
      <c r="BG15" s="26" t="s">
        <v>12</v>
      </c>
      <c r="BH15" s="33">
        <v>4</v>
      </c>
      <c r="BI15" s="32">
        <v>4</v>
      </c>
      <c r="BJ15" s="32">
        <v>5</v>
      </c>
      <c r="BK15" s="32">
        <v>5</v>
      </c>
      <c r="BL15" s="26" t="s">
        <v>12</v>
      </c>
      <c r="BM15" s="26" t="s">
        <v>12</v>
      </c>
      <c r="BN15" s="30">
        <f t="shared" si="4"/>
        <v>4.5</v>
      </c>
      <c r="BO15" s="26" t="s">
        <v>12</v>
      </c>
      <c r="BP15" s="26">
        <v>5</v>
      </c>
      <c r="BQ15" s="26">
        <v>5</v>
      </c>
      <c r="BR15" s="26">
        <v>4</v>
      </c>
      <c r="BS15" s="26">
        <v>5</v>
      </c>
      <c r="BT15" s="26">
        <v>4</v>
      </c>
      <c r="BU15" s="26">
        <v>4</v>
      </c>
      <c r="BV15" s="26">
        <v>4</v>
      </c>
      <c r="BW15" s="26">
        <v>5</v>
      </c>
      <c r="BX15" s="23">
        <f t="shared" si="7"/>
        <v>4.5</v>
      </c>
      <c r="BY15" s="55" t="s">
        <v>12</v>
      </c>
      <c r="BZ15" s="55">
        <v>4</v>
      </c>
      <c r="CA15" s="55">
        <v>4</v>
      </c>
      <c r="CB15" s="55">
        <v>5</v>
      </c>
      <c r="CC15" s="55">
        <v>4</v>
      </c>
      <c r="CD15" s="55">
        <v>5</v>
      </c>
      <c r="CE15" s="55">
        <v>4</v>
      </c>
      <c r="CF15" s="23">
        <f t="shared" si="5"/>
        <v>4.333333333333333</v>
      </c>
      <c r="CG15" s="23" t="s">
        <v>12</v>
      </c>
      <c r="CH15" s="23" t="s">
        <v>12</v>
      </c>
      <c r="CI15" s="55">
        <v>4</v>
      </c>
      <c r="CJ15" s="55">
        <v>5</v>
      </c>
      <c r="CK15" s="55">
        <v>4</v>
      </c>
      <c r="CL15" s="55">
        <v>5</v>
      </c>
      <c r="CM15" s="55">
        <v>5</v>
      </c>
      <c r="CN15" s="55">
        <v>4</v>
      </c>
      <c r="CO15" s="23">
        <f t="shared" si="6"/>
        <v>4.5</v>
      </c>
      <c r="CP15" s="28">
        <f>AVERAGE(CF15,BX15,BN15,BC15,AR15,AF15,CO15)</f>
        <v>4.23992673992674</v>
      </c>
    </row>
    <row r="16" spans="1:94" ht="16.5" thickBot="1" x14ac:dyDescent="0.3">
      <c r="B16" s="19">
        <v>7</v>
      </c>
      <c r="C16" s="29">
        <v>306</v>
      </c>
      <c r="D16" s="33">
        <v>3</v>
      </c>
      <c r="E16" s="32">
        <v>4</v>
      </c>
      <c r="F16" s="32">
        <v>4</v>
      </c>
      <c r="G16" s="32">
        <v>4</v>
      </c>
      <c r="H16" s="32">
        <v>3</v>
      </c>
      <c r="I16" s="32">
        <v>3</v>
      </c>
      <c r="J16" s="32">
        <v>4</v>
      </c>
      <c r="K16" s="32" t="s">
        <v>43</v>
      </c>
      <c r="L16" s="32">
        <v>4</v>
      </c>
      <c r="M16" s="32">
        <v>3</v>
      </c>
      <c r="N16" s="32">
        <v>3</v>
      </c>
      <c r="O16" s="32">
        <v>3</v>
      </c>
      <c r="P16" s="32">
        <v>4</v>
      </c>
      <c r="Q16" s="30">
        <f t="shared" si="0"/>
        <v>3.5</v>
      </c>
      <c r="R16" s="34">
        <v>4</v>
      </c>
      <c r="S16" s="32">
        <v>3</v>
      </c>
      <c r="T16" s="32">
        <v>3</v>
      </c>
      <c r="U16" s="32">
        <v>3</v>
      </c>
      <c r="V16" s="32">
        <v>3</v>
      </c>
      <c r="W16" s="32">
        <v>4</v>
      </c>
      <c r="X16" s="32" t="s">
        <v>43</v>
      </c>
      <c r="Y16" s="32">
        <v>4</v>
      </c>
      <c r="Z16" s="32">
        <v>3</v>
      </c>
      <c r="AA16" s="32">
        <v>3</v>
      </c>
      <c r="AB16" s="32">
        <v>4</v>
      </c>
      <c r="AC16" s="32">
        <v>3</v>
      </c>
      <c r="AD16" s="32">
        <v>3</v>
      </c>
      <c r="AE16" s="32">
        <v>4</v>
      </c>
      <c r="AF16" s="30">
        <f t="shared" si="1"/>
        <v>3.3846153846153846</v>
      </c>
      <c r="AG16" s="25" t="s">
        <v>12</v>
      </c>
      <c r="AH16" s="33" t="s">
        <v>43</v>
      </c>
      <c r="AI16" s="25" t="s">
        <v>12</v>
      </c>
      <c r="AJ16" s="25" t="s">
        <v>12</v>
      </c>
      <c r="AK16" s="25" t="s">
        <v>12</v>
      </c>
      <c r="AL16" s="25" t="s">
        <v>12</v>
      </c>
      <c r="AM16" s="33">
        <v>4</v>
      </c>
      <c r="AN16" s="32">
        <v>4</v>
      </c>
      <c r="AO16" s="32">
        <v>4</v>
      </c>
      <c r="AP16" s="32">
        <v>4</v>
      </c>
      <c r="AQ16" s="32">
        <v>4</v>
      </c>
      <c r="AR16" s="30">
        <f t="shared" si="2"/>
        <v>4</v>
      </c>
      <c r="AS16" s="26" t="s">
        <v>12</v>
      </c>
      <c r="AT16" s="26" t="s">
        <v>12</v>
      </c>
      <c r="AU16" s="26" t="s">
        <v>12</v>
      </c>
      <c r="AV16" s="26" t="s">
        <v>12</v>
      </c>
      <c r="AW16" s="33">
        <v>4</v>
      </c>
      <c r="AX16" s="32">
        <v>4</v>
      </c>
      <c r="AY16" s="32">
        <v>4</v>
      </c>
      <c r="AZ16" s="32">
        <v>4</v>
      </c>
      <c r="BA16" s="27" t="s">
        <v>12</v>
      </c>
      <c r="BB16" s="27" t="s">
        <v>12</v>
      </c>
      <c r="BC16" s="30">
        <f t="shared" si="3"/>
        <v>4</v>
      </c>
      <c r="BD16" s="26" t="s">
        <v>12</v>
      </c>
      <c r="BE16" s="26" t="s">
        <v>12</v>
      </c>
      <c r="BF16" s="26" t="s">
        <v>12</v>
      </c>
      <c r="BG16" s="26" t="s">
        <v>12</v>
      </c>
      <c r="BH16" s="33">
        <v>4</v>
      </c>
      <c r="BI16" s="32">
        <v>4</v>
      </c>
      <c r="BJ16" s="32">
        <v>5</v>
      </c>
      <c r="BK16" s="32">
        <v>4</v>
      </c>
      <c r="BL16" s="26" t="s">
        <v>12</v>
      </c>
      <c r="BM16" s="26" t="s">
        <v>12</v>
      </c>
      <c r="BN16" s="30">
        <f t="shared" si="4"/>
        <v>4.25</v>
      </c>
      <c r="BO16" s="26" t="s">
        <v>12</v>
      </c>
      <c r="BP16" s="26">
        <v>4</v>
      </c>
      <c r="BQ16" s="26">
        <v>5</v>
      </c>
      <c r="BR16" s="26">
        <v>3</v>
      </c>
      <c r="BS16" s="26">
        <v>5</v>
      </c>
      <c r="BT16" s="26">
        <v>4</v>
      </c>
      <c r="BU16" s="26">
        <v>4</v>
      </c>
      <c r="BV16" s="26">
        <v>4</v>
      </c>
      <c r="BW16" s="26">
        <v>5</v>
      </c>
      <c r="BX16" s="23">
        <f t="shared" si="7"/>
        <v>4.25</v>
      </c>
      <c r="BY16" s="55" t="s">
        <v>12</v>
      </c>
      <c r="BZ16" s="55">
        <v>3</v>
      </c>
      <c r="CA16" s="55">
        <v>3</v>
      </c>
      <c r="CB16" s="55">
        <v>5</v>
      </c>
      <c r="CC16" s="55">
        <v>4</v>
      </c>
      <c r="CD16" s="55">
        <v>5</v>
      </c>
      <c r="CE16" s="55">
        <v>4</v>
      </c>
      <c r="CF16" s="23">
        <f t="shared" si="5"/>
        <v>4</v>
      </c>
      <c r="CG16" s="23" t="s">
        <v>12</v>
      </c>
      <c r="CH16" s="23" t="s">
        <v>12</v>
      </c>
      <c r="CI16" s="55">
        <v>4</v>
      </c>
      <c r="CJ16" s="55">
        <v>5</v>
      </c>
      <c r="CK16" s="55">
        <v>4</v>
      </c>
      <c r="CL16" s="55">
        <v>5</v>
      </c>
      <c r="CM16" s="55">
        <v>4</v>
      </c>
      <c r="CN16" s="55">
        <v>4</v>
      </c>
      <c r="CO16" s="23">
        <f t="shared" si="6"/>
        <v>4.333333333333333</v>
      </c>
      <c r="CP16" s="28">
        <f>AVERAGE(CO16,CF16,BX16,BN16,BC16,AR16,AF16,Q16)</f>
        <v>3.9647435897435894</v>
      </c>
    </row>
    <row r="17" spans="2:156" ht="16.5" thickBot="1" x14ac:dyDescent="0.3">
      <c r="B17" s="19">
        <v>8</v>
      </c>
      <c r="C17" s="29">
        <v>307</v>
      </c>
      <c r="D17" s="33">
        <v>3</v>
      </c>
      <c r="E17" s="32">
        <v>4</v>
      </c>
      <c r="F17" s="32">
        <v>3</v>
      </c>
      <c r="G17" s="32">
        <v>4</v>
      </c>
      <c r="H17" s="32">
        <v>3</v>
      </c>
      <c r="I17" s="32">
        <v>3</v>
      </c>
      <c r="J17" s="32">
        <v>4</v>
      </c>
      <c r="K17" s="32" t="s">
        <v>43</v>
      </c>
      <c r="L17" s="32">
        <v>4</v>
      </c>
      <c r="M17" s="32">
        <v>3</v>
      </c>
      <c r="N17" s="32">
        <v>3</v>
      </c>
      <c r="O17" s="32">
        <v>3</v>
      </c>
      <c r="P17" s="32">
        <v>3</v>
      </c>
      <c r="Q17" s="30">
        <f t="shared" si="0"/>
        <v>3.3333333333333335</v>
      </c>
      <c r="R17" s="34">
        <v>4</v>
      </c>
      <c r="S17" s="32">
        <v>3</v>
      </c>
      <c r="T17" s="32">
        <v>3</v>
      </c>
      <c r="U17" s="32">
        <v>3</v>
      </c>
      <c r="V17" s="32">
        <v>4</v>
      </c>
      <c r="W17" s="32">
        <v>3</v>
      </c>
      <c r="X17" s="32" t="s">
        <v>43</v>
      </c>
      <c r="Y17" s="32">
        <v>4</v>
      </c>
      <c r="Z17" s="32">
        <v>3</v>
      </c>
      <c r="AA17" s="32">
        <v>3</v>
      </c>
      <c r="AB17" s="32">
        <v>3</v>
      </c>
      <c r="AC17" s="32">
        <v>3</v>
      </c>
      <c r="AD17" s="32">
        <v>3</v>
      </c>
      <c r="AE17" s="32">
        <v>3</v>
      </c>
      <c r="AF17" s="30">
        <f t="shared" si="1"/>
        <v>3.2307692307692308</v>
      </c>
      <c r="AG17" s="25" t="s">
        <v>12</v>
      </c>
      <c r="AH17" s="33" t="s">
        <v>43</v>
      </c>
      <c r="AI17" s="25" t="s">
        <v>12</v>
      </c>
      <c r="AJ17" s="25" t="s">
        <v>12</v>
      </c>
      <c r="AK17" s="25" t="s">
        <v>12</v>
      </c>
      <c r="AL17" s="25" t="s">
        <v>12</v>
      </c>
      <c r="AM17" s="33">
        <v>3</v>
      </c>
      <c r="AN17" s="32">
        <v>4</v>
      </c>
      <c r="AO17" s="32">
        <v>4</v>
      </c>
      <c r="AP17" s="32">
        <v>3</v>
      </c>
      <c r="AQ17" s="32">
        <v>3</v>
      </c>
      <c r="AR17" s="30">
        <f t="shared" si="2"/>
        <v>3.4</v>
      </c>
      <c r="AS17" s="26" t="s">
        <v>12</v>
      </c>
      <c r="AT17" s="26" t="s">
        <v>12</v>
      </c>
      <c r="AU17" s="26" t="s">
        <v>12</v>
      </c>
      <c r="AV17" s="26" t="s">
        <v>12</v>
      </c>
      <c r="AW17" s="33">
        <v>3</v>
      </c>
      <c r="AX17" s="32">
        <v>4</v>
      </c>
      <c r="AY17" s="32">
        <v>4</v>
      </c>
      <c r="AZ17" s="32">
        <v>4</v>
      </c>
      <c r="BA17" s="27" t="s">
        <v>12</v>
      </c>
      <c r="BB17" s="27" t="s">
        <v>12</v>
      </c>
      <c r="BC17" s="30">
        <f t="shared" si="3"/>
        <v>3.75</v>
      </c>
      <c r="BD17" s="26" t="s">
        <v>12</v>
      </c>
      <c r="BE17" s="26" t="s">
        <v>12</v>
      </c>
      <c r="BF17" s="26" t="s">
        <v>12</v>
      </c>
      <c r="BG17" s="26" t="s">
        <v>12</v>
      </c>
      <c r="BH17" s="33">
        <v>3</v>
      </c>
      <c r="BI17" s="32">
        <v>3</v>
      </c>
      <c r="BJ17" s="32">
        <v>5</v>
      </c>
      <c r="BK17" s="32">
        <v>4</v>
      </c>
      <c r="BL17" s="26" t="s">
        <v>12</v>
      </c>
      <c r="BM17" s="26" t="s">
        <v>12</v>
      </c>
      <c r="BN17" s="30">
        <f t="shared" si="4"/>
        <v>3.75</v>
      </c>
      <c r="BO17" s="26" t="s">
        <v>12</v>
      </c>
      <c r="BP17" s="26">
        <v>5</v>
      </c>
      <c r="BQ17" s="26">
        <v>4</v>
      </c>
      <c r="BR17" s="26">
        <v>5</v>
      </c>
      <c r="BS17" s="26">
        <v>5</v>
      </c>
      <c r="BT17" s="26">
        <v>5</v>
      </c>
      <c r="BU17" s="26">
        <v>3</v>
      </c>
      <c r="BV17" s="26">
        <v>4</v>
      </c>
      <c r="BW17" s="26">
        <v>5</v>
      </c>
      <c r="BX17" s="23">
        <f t="shared" si="7"/>
        <v>4.5</v>
      </c>
      <c r="BY17" s="55" t="s">
        <v>12</v>
      </c>
      <c r="BZ17" s="55">
        <v>4</v>
      </c>
      <c r="CA17" s="55">
        <v>5</v>
      </c>
      <c r="CB17" s="55">
        <v>4</v>
      </c>
      <c r="CC17" s="55">
        <v>4</v>
      </c>
      <c r="CD17" s="55">
        <v>5</v>
      </c>
      <c r="CE17" s="55">
        <v>4</v>
      </c>
      <c r="CF17" s="23">
        <f t="shared" si="5"/>
        <v>4.333333333333333</v>
      </c>
      <c r="CG17" s="23" t="s">
        <v>12</v>
      </c>
      <c r="CH17" s="23" t="s">
        <v>12</v>
      </c>
      <c r="CI17" s="55">
        <v>4</v>
      </c>
      <c r="CJ17" s="55">
        <v>3</v>
      </c>
      <c r="CK17" s="55">
        <v>4</v>
      </c>
      <c r="CL17" s="55">
        <v>5</v>
      </c>
      <c r="CM17" s="55">
        <v>4</v>
      </c>
      <c r="CN17" s="55">
        <v>3</v>
      </c>
      <c r="CO17" s="23">
        <f t="shared" si="6"/>
        <v>3.8333333333333335</v>
      </c>
      <c r="CP17" s="28">
        <f t="shared" si="8"/>
        <v>3.7567765567765563</v>
      </c>
    </row>
    <row r="18" spans="2:156" ht="16.5" thickBot="1" x14ac:dyDescent="0.3">
      <c r="B18" s="19">
        <v>9</v>
      </c>
      <c r="C18" s="29">
        <v>308</v>
      </c>
      <c r="D18" s="33">
        <v>4</v>
      </c>
      <c r="E18" s="32">
        <v>4</v>
      </c>
      <c r="F18" s="32">
        <v>4</v>
      </c>
      <c r="G18" s="32">
        <v>4</v>
      </c>
      <c r="H18" s="32">
        <v>4</v>
      </c>
      <c r="I18" s="32">
        <v>4</v>
      </c>
      <c r="J18" s="32">
        <v>4</v>
      </c>
      <c r="K18" s="32">
        <v>5</v>
      </c>
      <c r="L18" s="32">
        <v>5</v>
      </c>
      <c r="M18" s="32">
        <v>4</v>
      </c>
      <c r="N18" s="32">
        <v>4</v>
      </c>
      <c r="O18" s="32">
        <v>4</v>
      </c>
      <c r="P18" s="32">
        <v>4</v>
      </c>
      <c r="Q18" s="30">
        <f t="shared" si="0"/>
        <v>4.1538461538461542</v>
      </c>
      <c r="R18" s="34">
        <v>5</v>
      </c>
      <c r="S18" s="32">
        <v>4</v>
      </c>
      <c r="T18" s="32">
        <v>4</v>
      </c>
      <c r="U18" s="32">
        <v>4</v>
      </c>
      <c r="V18" s="32">
        <v>4</v>
      </c>
      <c r="W18" s="32">
        <v>4</v>
      </c>
      <c r="X18" s="32">
        <v>5</v>
      </c>
      <c r="Y18" s="32">
        <v>4</v>
      </c>
      <c r="Z18" s="32">
        <v>4</v>
      </c>
      <c r="AA18" s="32">
        <v>4</v>
      </c>
      <c r="AB18" s="32">
        <v>4</v>
      </c>
      <c r="AC18" s="32">
        <v>4</v>
      </c>
      <c r="AD18" s="32">
        <v>4</v>
      </c>
      <c r="AE18" s="32">
        <v>4</v>
      </c>
      <c r="AF18" s="30">
        <f t="shared" si="1"/>
        <v>4.1428571428571432</v>
      </c>
      <c r="AG18" s="25" t="s">
        <v>12</v>
      </c>
      <c r="AH18" s="33" t="s">
        <v>43</v>
      </c>
      <c r="AI18" s="25" t="s">
        <v>12</v>
      </c>
      <c r="AJ18" s="25" t="s">
        <v>12</v>
      </c>
      <c r="AK18" s="25" t="s">
        <v>12</v>
      </c>
      <c r="AL18" s="25" t="s">
        <v>12</v>
      </c>
      <c r="AM18" s="33">
        <v>4</v>
      </c>
      <c r="AN18" s="32">
        <v>5</v>
      </c>
      <c r="AO18" s="32">
        <v>4</v>
      </c>
      <c r="AP18" s="32">
        <v>4</v>
      </c>
      <c r="AQ18" s="32">
        <v>4</v>
      </c>
      <c r="AR18" s="30">
        <f t="shared" si="2"/>
        <v>4.2</v>
      </c>
      <c r="AS18" s="26" t="s">
        <v>12</v>
      </c>
      <c r="AT18" s="26" t="s">
        <v>12</v>
      </c>
      <c r="AU18" s="26" t="s">
        <v>12</v>
      </c>
      <c r="AV18" s="26" t="s">
        <v>12</v>
      </c>
      <c r="AW18" s="33">
        <v>4</v>
      </c>
      <c r="AX18" s="32">
        <v>5</v>
      </c>
      <c r="AY18" s="32">
        <v>4</v>
      </c>
      <c r="AZ18" s="32">
        <v>4</v>
      </c>
      <c r="BA18" s="27" t="s">
        <v>12</v>
      </c>
      <c r="BB18" s="27" t="s">
        <v>12</v>
      </c>
      <c r="BC18" s="30">
        <f t="shared" si="3"/>
        <v>4.25</v>
      </c>
      <c r="BD18" s="26" t="s">
        <v>12</v>
      </c>
      <c r="BE18" s="26" t="s">
        <v>12</v>
      </c>
      <c r="BF18" s="26" t="s">
        <v>12</v>
      </c>
      <c r="BG18" s="26" t="s">
        <v>12</v>
      </c>
      <c r="BH18" s="33">
        <v>4</v>
      </c>
      <c r="BI18" s="32">
        <v>4</v>
      </c>
      <c r="BJ18" s="32">
        <v>5</v>
      </c>
      <c r="BK18" s="32">
        <v>4</v>
      </c>
      <c r="BL18" s="26" t="s">
        <v>12</v>
      </c>
      <c r="BM18" s="26" t="s">
        <v>12</v>
      </c>
      <c r="BN18" s="30">
        <f t="shared" si="4"/>
        <v>4.25</v>
      </c>
      <c r="BO18" s="26" t="s">
        <v>12</v>
      </c>
      <c r="BP18" s="26">
        <v>5</v>
      </c>
      <c r="BQ18" s="26">
        <v>4</v>
      </c>
      <c r="BR18" s="26">
        <v>4</v>
      </c>
      <c r="BS18" s="26">
        <v>4</v>
      </c>
      <c r="BT18" s="26">
        <v>4</v>
      </c>
      <c r="BU18" s="26">
        <v>5</v>
      </c>
      <c r="BV18" s="26">
        <v>4</v>
      </c>
      <c r="BW18" s="26">
        <v>4</v>
      </c>
      <c r="BX18" s="23">
        <f t="shared" si="7"/>
        <v>4.25</v>
      </c>
      <c r="BY18" s="55" t="s">
        <v>12</v>
      </c>
      <c r="BZ18" s="55">
        <v>4</v>
      </c>
      <c r="CA18" s="55">
        <v>4</v>
      </c>
      <c r="CB18" s="55">
        <v>4</v>
      </c>
      <c r="CC18" s="55">
        <v>4</v>
      </c>
      <c r="CD18" s="55">
        <v>5</v>
      </c>
      <c r="CE18" s="55">
        <v>4</v>
      </c>
      <c r="CF18" s="23">
        <f t="shared" si="5"/>
        <v>4.166666666666667</v>
      </c>
      <c r="CG18" s="23" t="s">
        <v>12</v>
      </c>
      <c r="CH18" s="23" t="s">
        <v>12</v>
      </c>
      <c r="CI18" s="55">
        <v>3</v>
      </c>
      <c r="CJ18" s="55">
        <v>3</v>
      </c>
      <c r="CK18" s="55">
        <v>3</v>
      </c>
      <c r="CL18" s="55">
        <v>4</v>
      </c>
      <c r="CM18" s="55">
        <v>4</v>
      </c>
      <c r="CN18" s="55">
        <v>4</v>
      </c>
      <c r="CO18" s="23">
        <f t="shared" si="6"/>
        <v>3.5</v>
      </c>
      <c r="CP18" s="28">
        <f>AVERAGE(CF18,BX18,BN18,BC18,AR18,AF18,Q18,CO18)</f>
        <v>4.1141712454212449</v>
      </c>
    </row>
    <row r="19" spans="2:156" ht="15.75" customHeight="1" thickBot="1" x14ac:dyDescent="0.3">
      <c r="B19" s="19">
        <v>10</v>
      </c>
      <c r="C19" s="29">
        <v>374</v>
      </c>
      <c r="D19" s="102" t="s">
        <v>84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34">
        <v>4</v>
      </c>
      <c r="S19" s="32">
        <v>4</v>
      </c>
      <c r="T19" s="32">
        <v>4</v>
      </c>
      <c r="U19" s="32">
        <v>4</v>
      </c>
      <c r="V19" s="32">
        <v>4</v>
      </c>
      <c r="W19" s="32">
        <v>4</v>
      </c>
      <c r="X19" s="32">
        <v>3</v>
      </c>
      <c r="Y19" s="32">
        <v>5</v>
      </c>
      <c r="Z19" s="32">
        <v>3</v>
      </c>
      <c r="AA19" s="32">
        <v>3</v>
      </c>
      <c r="AB19" s="32">
        <v>4</v>
      </c>
      <c r="AC19" s="32">
        <v>3</v>
      </c>
      <c r="AD19" s="32">
        <v>4</v>
      </c>
      <c r="AE19" s="32">
        <v>4</v>
      </c>
      <c r="AF19" s="30">
        <f t="shared" si="1"/>
        <v>3.7857142857142856</v>
      </c>
      <c r="AG19" s="25" t="s">
        <v>12</v>
      </c>
      <c r="AH19" s="25" t="s">
        <v>12</v>
      </c>
      <c r="AI19" s="25" t="s">
        <v>12</v>
      </c>
      <c r="AJ19" s="25" t="s">
        <v>12</v>
      </c>
      <c r="AK19" s="25" t="s">
        <v>12</v>
      </c>
      <c r="AL19" s="25" t="s">
        <v>12</v>
      </c>
      <c r="AM19" s="33">
        <v>4</v>
      </c>
      <c r="AN19" s="32">
        <v>4</v>
      </c>
      <c r="AO19" s="32">
        <v>4</v>
      </c>
      <c r="AP19" s="32">
        <v>4</v>
      </c>
      <c r="AQ19" s="32">
        <v>4</v>
      </c>
      <c r="AR19" s="30">
        <f t="shared" si="2"/>
        <v>4</v>
      </c>
      <c r="AS19" s="26" t="s">
        <v>12</v>
      </c>
      <c r="AT19" s="26" t="s">
        <v>12</v>
      </c>
      <c r="AU19" s="26" t="s">
        <v>12</v>
      </c>
      <c r="AV19" s="26" t="s">
        <v>12</v>
      </c>
      <c r="AW19" s="33">
        <v>4</v>
      </c>
      <c r="AX19" s="32">
        <v>5</v>
      </c>
      <c r="AY19" s="32">
        <v>5</v>
      </c>
      <c r="AZ19" s="32">
        <v>4</v>
      </c>
      <c r="BA19" s="27" t="s">
        <v>12</v>
      </c>
      <c r="BB19" s="27" t="s">
        <v>12</v>
      </c>
      <c r="BC19" s="30">
        <f t="shared" si="3"/>
        <v>4.5</v>
      </c>
      <c r="BD19" s="26" t="s">
        <v>12</v>
      </c>
      <c r="BE19" s="26" t="s">
        <v>12</v>
      </c>
      <c r="BF19" s="26" t="s">
        <v>12</v>
      </c>
      <c r="BG19" s="26" t="s">
        <v>12</v>
      </c>
      <c r="BH19" s="33">
        <v>4</v>
      </c>
      <c r="BI19" s="32">
        <v>5</v>
      </c>
      <c r="BJ19" s="32">
        <v>5</v>
      </c>
      <c r="BK19" s="32">
        <v>5</v>
      </c>
      <c r="BL19" s="26" t="s">
        <v>12</v>
      </c>
      <c r="BM19" s="26" t="s">
        <v>12</v>
      </c>
      <c r="BN19" s="30">
        <f t="shared" si="4"/>
        <v>4.75</v>
      </c>
      <c r="BO19" s="26" t="s">
        <v>12</v>
      </c>
      <c r="BP19" s="26">
        <v>5</v>
      </c>
      <c r="BQ19" s="26">
        <v>5</v>
      </c>
      <c r="BR19" s="26">
        <v>5</v>
      </c>
      <c r="BS19" s="26">
        <v>5</v>
      </c>
      <c r="BT19" s="26">
        <v>5</v>
      </c>
      <c r="BU19" s="26">
        <v>5</v>
      </c>
      <c r="BV19" s="26">
        <v>5</v>
      </c>
      <c r="BW19" s="26">
        <v>5</v>
      </c>
      <c r="BX19" s="23">
        <f t="shared" si="7"/>
        <v>5</v>
      </c>
      <c r="BY19" s="55" t="s">
        <v>12</v>
      </c>
      <c r="BZ19" s="55">
        <v>4</v>
      </c>
      <c r="CA19" s="55">
        <v>4</v>
      </c>
      <c r="CB19" s="55">
        <v>5</v>
      </c>
      <c r="CC19" s="55">
        <v>5</v>
      </c>
      <c r="CD19" s="55">
        <v>5</v>
      </c>
      <c r="CE19" s="55">
        <v>5</v>
      </c>
      <c r="CF19" s="23">
        <f t="shared" si="5"/>
        <v>4.666666666666667</v>
      </c>
      <c r="CG19" s="23" t="s">
        <v>12</v>
      </c>
      <c r="CH19" s="23" t="s">
        <v>12</v>
      </c>
      <c r="CI19" s="55">
        <v>4</v>
      </c>
      <c r="CJ19" s="55">
        <v>5</v>
      </c>
      <c r="CK19" s="55">
        <v>4</v>
      </c>
      <c r="CL19" s="55">
        <v>5</v>
      </c>
      <c r="CM19" s="55">
        <v>5</v>
      </c>
      <c r="CN19" s="55">
        <v>4</v>
      </c>
      <c r="CO19" s="23">
        <f t="shared" si="6"/>
        <v>4.5</v>
      </c>
      <c r="CP19" s="28">
        <f>AVERAGE(CF19,BX19,BN19,BC19,AR19,AF19,CO19)</f>
        <v>4.4574829931972788</v>
      </c>
    </row>
    <row r="20" spans="2:156" ht="16.5" thickBot="1" x14ac:dyDescent="0.3">
      <c r="B20" s="19">
        <v>11</v>
      </c>
      <c r="C20" s="29">
        <v>309</v>
      </c>
      <c r="D20" s="33">
        <v>4</v>
      </c>
      <c r="E20" s="32">
        <v>4</v>
      </c>
      <c r="F20" s="32">
        <v>4</v>
      </c>
      <c r="G20" s="32">
        <v>4</v>
      </c>
      <c r="H20" s="32">
        <v>5</v>
      </c>
      <c r="I20" s="32">
        <v>4</v>
      </c>
      <c r="J20" s="32">
        <v>4</v>
      </c>
      <c r="K20" s="32" t="s">
        <v>43</v>
      </c>
      <c r="L20" s="32">
        <v>5</v>
      </c>
      <c r="M20" s="32">
        <v>4</v>
      </c>
      <c r="N20" s="32">
        <v>4</v>
      </c>
      <c r="O20" s="32">
        <v>4</v>
      </c>
      <c r="P20" s="32">
        <v>4</v>
      </c>
      <c r="Q20" s="30">
        <f t="shared" si="0"/>
        <v>4.166666666666667</v>
      </c>
      <c r="R20" s="34">
        <v>5</v>
      </c>
      <c r="S20" s="32">
        <v>4</v>
      </c>
      <c r="T20" s="32">
        <v>4</v>
      </c>
      <c r="U20" s="32">
        <v>4</v>
      </c>
      <c r="V20" s="32">
        <v>4</v>
      </c>
      <c r="W20" s="32">
        <v>4</v>
      </c>
      <c r="X20" s="32" t="s">
        <v>43</v>
      </c>
      <c r="Y20" s="32">
        <v>4</v>
      </c>
      <c r="Z20" s="32">
        <v>4</v>
      </c>
      <c r="AA20" s="32">
        <v>4</v>
      </c>
      <c r="AB20" s="32">
        <v>4</v>
      </c>
      <c r="AC20" s="32">
        <v>4</v>
      </c>
      <c r="AD20" s="32">
        <v>4</v>
      </c>
      <c r="AE20" s="32">
        <v>4</v>
      </c>
      <c r="AF20" s="30">
        <f t="shared" si="1"/>
        <v>4.0769230769230766</v>
      </c>
      <c r="AG20" s="25" t="s">
        <v>12</v>
      </c>
      <c r="AH20" s="25" t="s">
        <v>43</v>
      </c>
      <c r="AI20" s="25" t="s">
        <v>12</v>
      </c>
      <c r="AJ20" s="25" t="s">
        <v>12</v>
      </c>
      <c r="AK20" s="25" t="s">
        <v>12</v>
      </c>
      <c r="AL20" s="25" t="s">
        <v>12</v>
      </c>
      <c r="AM20" s="33">
        <v>4</v>
      </c>
      <c r="AN20" s="32">
        <v>5</v>
      </c>
      <c r="AO20" s="32">
        <v>4</v>
      </c>
      <c r="AP20" s="32">
        <v>5</v>
      </c>
      <c r="AQ20" s="32">
        <v>4</v>
      </c>
      <c r="AR20" s="30">
        <f t="shared" si="2"/>
        <v>4.4000000000000004</v>
      </c>
      <c r="AS20" s="26" t="s">
        <v>12</v>
      </c>
      <c r="AT20" s="26" t="s">
        <v>12</v>
      </c>
      <c r="AU20" s="26" t="s">
        <v>12</v>
      </c>
      <c r="AV20" s="26" t="s">
        <v>12</v>
      </c>
      <c r="AW20" s="33">
        <v>4</v>
      </c>
      <c r="AX20" s="32">
        <v>5</v>
      </c>
      <c r="AY20" s="32">
        <v>4</v>
      </c>
      <c r="AZ20" s="32">
        <v>4</v>
      </c>
      <c r="BA20" s="27" t="s">
        <v>12</v>
      </c>
      <c r="BB20" s="27" t="s">
        <v>12</v>
      </c>
      <c r="BC20" s="30">
        <f t="shared" si="3"/>
        <v>4.25</v>
      </c>
      <c r="BD20" s="26" t="s">
        <v>12</v>
      </c>
      <c r="BE20" s="26" t="s">
        <v>12</v>
      </c>
      <c r="BF20" s="26" t="s">
        <v>12</v>
      </c>
      <c r="BG20" s="26" t="s">
        <v>12</v>
      </c>
      <c r="BH20" s="33">
        <v>5</v>
      </c>
      <c r="BI20" s="32">
        <v>5</v>
      </c>
      <c r="BJ20" s="32">
        <v>5</v>
      </c>
      <c r="BK20" s="32">
        <v>5</v>
      </c>
      <c r="BL20" s="26" t="s">
        <v>12</v>
      </c>
      <c r="BM20" s="26" t="s">
        <v>12</v>
      </c>
      <c r="BN20" s="30">
        <f t="shared" si="4"/>
        <v>5</v>
      </c>
      <c r="BO20" s="26" t="s">
        <v>12</v>
      </c>
      <c r="BP20" s="26">
        <v>5</v>
      </c>
      <c r="BQ20" s="26">
        <v>5</v>
      </c>
      <c r="BR20" s="26">
        <v>4</v>
      </c>
      <c r="BS20" s="26">
        <v>5</v>
      </c>
      <c r="BT20" s="26">
        <v>5</v>
      </c>
      <c r="BU20" s="26">
        <v>5</v>
      </c>
      <c r="BV20" s="26">
        <v>4</v>
      </c>
      <c r="BW20" s="26">
        <v>5</v>
      </c>
      <c r="BX20" s="23">
        <f t="shared" si="7"/>
        <v>4.75</v>
      </c>
      <c r="BY20" s="55" t="s">
        <v>12</v>
      </c>
      <c r="BZ20" s="55">
        <v>4</v>
      </c>
      <c r="CA20" s="55">
        <v>5</v>
      </c>
      <c r="CB20" s="55">
        <v>5</v>
      </c>
      <c r="CC20" s="55">
        <v>4</v>
      </c>
      <c r="CD20" s="55">
        <v>5</v>
      </c>
      <c r="CE20" s="55">
        <v>5</v>
      </c>
      <c r="CF20" s="23">
        <f t="shared" si="5"/>
        <v>4.666666666666667</v>
      </c>
      <c r="CG20" s="23" t="s">
        <v>12</v>
      </c>
      <c r="CH20" s="23" t="s">
        <v>12</v>
      </c>
      <c r="CI20" s="55">
        <v>4</v>
      </c>
      <c r="CJ20" s="55">
        <v>5</v>
      </c>
      <c r="CK20" s="55">
        <v>4</v>
      </c>
      <c r="CL20" s="55">
        <v>5</v>
      </c>
      <c r="CM20" s="55">
        <v>5</v>
      </c>
      <c r="CN20" s="55">
        <v>4</v>
      </c>
      <c r="CO20" s="23">
        <f t="shared" si="6"/>
        <v>4.5</v>
      </c>
      <c r="CP20" s="28">
        <f t="shared" ref="CP20:CP27" si="9">AVERAGE(CF20,BX20,BN20,BC20,AR20,AF20,Q20,CO20)</f>
        <v>4.4762820512820518</v>
      </c>
    </row>
    <row r="21" spans="2:156" ht="16.5" thickBot="1" x14ac:dyDescent="0.3">
      <c r="B21" s="19">
        <v>12</v>
      </c>
      <c r="C21" s="29">
        <v>311</v>
      </c>
      <c r="D21" s="33">
        <v>4</v>
      </c>
      <c r="E21" s="32">
        <v>4</v>
      </c>
      <c r="F21" s="32">
        <v>4</v>
      </c>
      <c r="G21" s="32">
        <v>4</v>
      </c>
      <c r="H21" s="32">
        <v>4</v>
      </c>
      <c r="I21" s="32">
        <v>4</v>
      </c>
      <c r="J21" s="32">
        <v>4</v>
      </c>
      <c r="K21" s="32">
        <v>5</v>
      </c>
      <c r="L21" s="32">
        <v>5</v>
      </c>
      <c r="M21" s="32">
        <v>4</v>
      </c>
      <c r="N21" s="32">
        <v>4</v>
      </c>
      <c r="O21" s="32">
        <v>4</v>
      </c>
      <c r="P21" s="32">
        <v>4</v>
      </c>
      <c r="Q21" s="30">
        <f t="shared" si="0"/>
        <v>4.1538461538461542</v>
      </c>
      <c r="R21" s="34">
        <v>4</v>
      </c>
      <c r="S21" s="32">
        <v>5</v>
      </c>
      <c r="T21" s="32">
        <v>5</v>
      </c>
      <c r="U21" s="32">
        <v>4</v>
      </c>
      <c r="V21" s="32">
        <v>5</v>
      </c>
      <c r="W21" s="32">
        <v>4</v>
      </c>
      <c r="X21" s="32">
        <v>4</v>
      </c>
      <c r="Y21" s="32">
        <v>4</v>
      </c>
      <c r="Z21" s="32">
        <v>4</v>
      </c>
      <c r="AA21" s="32">
        <v>4</v>
      </c>
      <c r="AB21" s="32">
        <v>4</v>
      </c>
      <c r="AC21" s="32">
        <v>4</v>
      </c>
      <c r="AD21" s="32">
        <v>4</v>
      </c>
      <c r="AE21" s="32">
        <v>4</v>
      </c>
      <c r="AF21" s="30">
        <f t="shared" si="1"/>
        <v>4.2142857142857144</v>
      </c>
      <c r="AG21" s="25" t="s">
        <v>12</v>
      </c>
      <c r="AH21" s="25" t="s">
        <v>12</v>
      </c>
      <c r="AI21" s="25" t="s">
        <v>12</v>
      </c>
      <c r="AJ21" s="25" t="s">
        <v>12</v>
      </c>
      <c r="AK21" s="25" t="s">
        <v>12</v>
      </c>
      <c r="AL21" s="25" t="s">
        <v>12</v>
      </c>
      <c r="AM21" s="33">
        <v>5</v>
      </c>
      <c r="AN21" s="32">
        <v>4</v>
      </c>
      <c r="AO21" s="32">
        <v>4</v>
      </c>
      <c r="AP21" s="32">
        <v>5</v>
      </c>
      <c r="AQ21" s="32">
        <v>4</v>
      </c>
      <c r="AR21" s="30">
        <f t="shared" si="2"/>
        <v>4.4000000000000004</v>
      </c>
      <c r="AS21" s="26" t="s">
        <v>12</v>
      </c>
      <c r="AT21" s="26" t="s">
        <v>12</v>
      </c>
      <c r="AU21" s="26" t="s">
        <v>12</v>
      </c>
      <c r="AV21" s="26" t="s">
        <v>12</v>
      </c>
      <c r="AW21" s="33">
        <v>3</v>
      </c>
      <c r="AX21" s="32">
        <v>5</v>
      </c>
      <c r="AY21" s="32">
        <v>4</v>
      </c>
      <c r="AZ21" s="32">
        <v>4</v>
      </c>
      <c r="BA21" s="27" t="s">
        <v>12</v>
      </c>
      <c r="BB21" s="27" t="s">
        <v>12</v>
      </c>
      <c r="BC21" s="30">
        <f t="shared" si="3"/>
        <v>4</v>
      </c>
      <c r="BD21" s="26" t="s">
        <v>12</v>
      </c>
      <c r="BE21" s="26" t="s">
        <v>12</v>
      </c>
      <c r="BF21" s="26" t="s">
        <v>12</v>
      </c>
      <c r="BG21" s="26" t="s">
        <v>12</v>
      </c>
      <c r="BH21" s="33">
        <v>4</v>
      </c>
      <c r="BI21" s="32">
        <v>4</v>
      </c>
      <c r="BJ21" s="32">
        <v>4</v>
      </c>
      <c r="BK21" s="32">
        <v>4</v>
      </c>
      <c r="BL21" s="26" t="s">
        <v>12</v>
      </c>
      <c r="BM21" s="26" t="s">
        <v>12</v>
      </c>
      <c r="BN21" s="30">
        <f t="shared" si="4"/>
        <v>4</v>
      </c>
      <c r="BO21" s="26" t="s">
        <v>12</v>
      </c>
      <c r="BP21" s="26">
        <v>4</v>
      </c>
      <c r="BQ21" s="26">
        <v>5</v>
      </c>
      <c r="BR21" s="26">
        <v>4</v>
      </c>
      <c r="BS21" s="26">
        <v>4</v>
      </c>
      <c r="BT21" s="26">
        <v>5</v>
      </c>
      <c r="BU21" s="26">
        <v>5</v>
      </c>
      <c r="BV21" s="26">
        <v>5</v>
      </c>
      <c r="BW21" s="26">
        <v>5</v>
      </c>
      <c r="BX21" s="23">
        <f t="shared" si="7"/>
        <v>4.625</v>
      </c>
      <c r="BY21" s="55" t="s">
        <v>12</v>
      </c>
      <c r="BZ21" s="55">
        <v>5</v>
      </c>
      <c r="CA21" s="55">
        <v>5</v>
      </c>
      <c r="CB21" s="55">
        <v>5</v>
      </c>
      <c r="CC21" s="55">
        <v>5</v>
      </c>
      <c r="CD21" s="55">
        <v>5</v>
      </c>
      <c r="CE21" s="55">
        <v>5</v>
      </c>
      <c r="CF21" s="23">
        <f t="shared" si="5"/>
        <v>5</v>
      </c>
      <c r="CG21" s="23" t="s">
        <v>12</v>
      </c>
      <c r="CH21" s="23" t="s">
        <v>12</v>
      </c>
      <c r="CI21" s="55">
        <v>5</v>
      </c>
      <c r="CJ21" s="55">
        <v>5</v>
      </c>
      <c r="CK21" s="55">
        <v>5</v>
      </c>
      <c r="CL21" s="55">
        <v>5</v>
      </c>
      <c r="CM21" s="55">
        <v>5</v>
      </c>
      <c r="CN21" s="55">
        <v>5</v>
      </c>
      <c r="CO21" s="23">
        <f t="shared" si="6"/>
        <v>5</v>
      </c>
      <c r="CP21" s="28">
        <f t="shared" si="9"/>
        <v>4.4241414835164834</v>
      </c>
    </row>
    <row r="22" spans="2:156" ht="16.5" thickBot="1" x14ac:dyDescent="0.3">
      <c r="B22" s="35">
        <v>13</v>
      </c>
      <c r="C22" s="29">
        <v>313</v>
      </c>
      <c r="D22" s="33">
        <v>3</v>
      </c>
      <c r="E22" s="32">
        <v>4</v>
      </c>
      <c r="F22" s="32">
        <v>4</v>
      </c>
      <c r="G22" s="32">
        <v>4</v>
      </c>
      <c r="H22" s="32">
        <v>4</v>
      </c>
      <c r="I22" s="32">
        <v>3</v>
      </c>
      <c r="J22" s="32">
        <v>4</v>
      </c>
      <c r="K22" s="32">
        <v>4</v>
      </c>
      <c r="L22" s="32">
        <v>4</v>
      </c>
      <c r="M22" s="32">
        <v>3</v>
      </c>
      <c r="N22" s="32">
        <v>3</v>
      </c>
      <c r="O22" s="32">
        <v>3</v>
      </c>
      <c r="P22" s="32">
        <v>4</v>
      </c>
      <c r="Q22" s="36">
        <f t="shared" si="0"/>
        <v>3.6153846153846154</v>
      </c>
      <c r="R22" s="34">
        <v>4</v>
      </c>
      <c r="S22" s="32">
        <v>4</v>
      </c>
      <c r="T22" s="32">
        <v>4</v>
      </c>
      <c r="U22" s="32">
        <v>4</v>
      </c>
      <c r="V22" s="32">
        <v>4</v>
      </c>
      <c r="W22" s="32">
        <v>4</v>
      </c>
      <c r="X22" s="32">
        <v>3</v>
      </c>
      <c r="Y22" s="32">
        <v>4</v>
      </c>
      <c r="Z22" s="32">
        <v>3</v>
      </c>
      <c r="AA22" s="32">
        <v>3</v>
      </c>
      <c r="AB22" s="32">
        <v>4</v>
      </c>
      <c r="AC22" s="32">
        <v>3</v>
      </c>
      <c r="AD22" s="32">
        <v>3</v>
      </c>
      <c r="AE22" s="32">
        <v>4</v>
      </c>
      <c r="AF22" s="36">
        <f t="shared" si="1"/>
        <v>3.6428571428571428</v>
      </c>
      <c r="AG22" s="25" t="s">
        <v>12</v>
      </c>
      <c r="AH22" s="25" t="s">
        <v>12</v>
      </c>
      <c r="AI22" s="25" t="s">
        <v>12</v>
      </c>
      <c r="AJ22" s="25" t="s">
        <v>12</v>
      </c>
      <c r="AK22" s="25" t="s">
        <v>12</v>
      </c>
      <c r="AL22" s="25" t="s">
        <v>12</v>
      </c>
      <c r="AM22" s="33">
        <v>5</v>
      </c>
      <c r="AN22" s="32">
        <v>4</v>
      </c>
      <c r="AO22" s="32">
        <v>4</v>
      </c>
      <c r="AP22" s="32">
        <v>5</v>
      </c>
      <c r="AQ22" s="32">
        <v>4</v>
      </c>
      <c r="AR22" s="36">
        <f t="shared" si="2"/>
        <v>4.4000000000000004</v>
      </c>
      <c r="AS22" s="26" t="s">
        <v>12</v>
      </c>
      <c r="AT22" s="26" t="s">
        <v>12</v>
      </c>
      <c r="AU22" s="26" t="s">
        <v>12</v>
      </c>
      <c r="AV22" s="26" t="s">
        <v>12</v>
      </c>
      <c r="AW22" s="33">
        <v>4</v>
      </c>
      <c r="AX22" s="32">
        <v>5</v>
      </c>
      <c r="AY22" s="32">
        <v>5</v>
      </c>
      <c r="AZ22" s="32">
        <v>4</v>
      </c>
      <c r="BA22" s="27" t="s">
        <v>12</v>
      </c>
      <c r="BB22" s="27" t="s">
        <v>12</v>
      </c>
      <c r="BC22" s="36">
        <f t="shared" si="3"/>
        <v>4.5</v>
      </c>
      <c r="BD22" s="26" t="s">
        <v>12</v>
      </c>
      <c r="BE22" s="26" t="s">
        <v>12</v>
      </c>
      <c r="BF22" s="26" t="s">
        <v>12</v>
      </c>
      <c r="BG22" s="26" t="s">
        <v>12</v>
      </c>
      <c r="BH22" s="33">
        <v>5</v>
      </c>
      <c r="BI22" s="32">
        <v>5</v>
      </c>
      <c r="BJ22" s="32">
        <v>5</v>
      </c>
      <c r="BK22" s="32">
        <v>5</v>
      </c>
      <c r="BL22" s="26" t="s">
        <v>12</v>
      </c>
      <c r="BM22" s="26" t="s">
        <v>12</v>
      </c>
      <c r="BN22" s="36">
        <f t="shared" si="4"/>
        <v>5</v>
      </c>
      <c r="BO22" s="26" t="s">
        <v>12</v>
      </c>
      <c r="BP22" s="37">
        <v>5</v>
      </c>
      <c r="BQ22" s="37">
        <v>5</v>
      </c>
      <c r="BR22" s="37">
        <v>5</v>
      </c>
      <c r="BS22" s="37">
        <v>5</v>
      </c>
      <c r="BT22" s="37">
        <v>5</v>
      </c>
      <c r="BU22" s="37">
        <v>4</v>
      </c>
      <c r="BV22" s="37">
        <v>4</v>
      </c>
      <c r="BW22" s="37">
        <v>5</v>
      </c>
      <c r="BX22" s="23">
        <f t="shared" si="7"/>
        <v>4.75</v>
      </c>
      <c r="BY22" s="55" t="s">
        <v>12</v>
      </c>
      <c r="BZ22" s="55">
        <v>4</v>
      </c>
      <c r="CA22" s="55">
        <v>4</v>
      </c>
      <c r="CB22" s="55">
        <v>5</v>
      </c>
      <c r="CC22" s="55">
        <v>4</v>
      </c>
      <c r="CD22" s="55">
        <v>5</v>
      </c>
      <c r="CE22" s="55">
        <v>4</v>
      </c>
      <c r="CF22" s="23">
        <f t="shared" si="5"/>
        <v>4.333333333333333</v>
      </c>
      <c r="CG22" s="23" t="s">
        <v>12</v>
      </c>
      <c r="CH22" s="23" t="s">
        <v>12</v>
      </c>
      <c r="CI22" s="55">
        <v>4</v>
      </c>
      <c r="CJ22" s="55">
        <v>4</v>
      </c>
      <c r="CK22" s="55">
        <v>5</v>
      </c>
      <c r="CL22" s="55">
        <v>5</v>
      </c>
      <c r="CM22" s="55">
        <v>5</v>
      </c>
      <c r="CN22" s="55">
        <v>4</v>
      </c>
      <c r="CO22" s="23">
        <f t="shared" si="6"/>
        <v>4.5</v>
      </c>
      <c r="CP22" s="28">
        <f t="shared" si="9"/>
        <v>4.3426968864468867</v>
      </c>
    </row>
    <row r="23" spans="2:156" ht="16.5" thickBot="1" x14ac:dyDescent="0.3">
      <c r="B23" s="19">
        <v>14</v>
      </c>
      <c r="C23" s="29">
        <v>314</v>
      </c>
      <c r="D23" s="33">
        <v>4</v>
      </c>
      <c r="E23" s="32">
        <v>4</v>
      </c>
      <c r="F23" s="32">
        <v>3</v>
      </c>
      <c r="G23" s="32">
        <v>4</v>
      </c>
      <c r="H23" s="32">
        <v>4</v>
      </c>
      <c r="I23" s="32">
        <v>3</v>
      </c>
      <c r="J23" s="32">
        <v>4</v>
      </c>
      <c r="K23" s="32">
        <v>5</v>
      </c>
      <c r="L23" s="32">
        <v>5</v>
      </c>
      <c r="M23" s="32">
        <v>3</v>
      </c>
      <c r="N23" s="32">
        <v>3</v>
      </c>
      <c r="O23" s="32">
        <v>4</v>
      </c>
      <c r="P23" s="32">
        <v>4</v>
      </c>
      <c r="Q23" s="36">
        <f t="shared" si="0"/>
        <v>3.8461538461538463</v>
      </c>
      <c r="R23" s="34">
        <v>4</v>
      </c>
      <c r="S23" s="32">
        <v>4</v>
      </c>
      <c r="T23" s="32">
        <v>4</v>
      </c>
      <c r="U23" s="32">
        <v>3</v>
      </c>
      <c r="V23" s="32">
        <v>4</v>
      </c>
      <c r="W23" s="32">
        <v>5</v>
      </c>
      <c r="X23" s="32">
        <v>4</v>
      </c>
      <c r="Y23" s="32">
        <v>4</v>
      </c>
      <c r="Z23" s="32">
        <v>3</v>
      </c>
      <c r="AA23" s="32">
        <v>3</v>
      </c>
      <c r="AB23" s="32">
        <v>3</v>
      </c>
      <c r="AC23" s="32">
        <v>3</v>
      </c>
      <c r="AD23" s="32">
        <v>3</v>
      </c>
      <c r="AE23" s="32">
        <v>4</v>
      </c>
      <c r="AF23" s="36">
        <f t="shared" si="1"/>
        <v>3.6428571428571428</v>
      </c>
      <c r="AG23" s="25" t="s">
        <v>12</v>
      </c>
      <c r="AH23" s="25" t="s">
        <v>12</v>
      </c>
      <c r="AI23" s="25" t="s">
        <v>12</v>
      </c>
      <c r="AJ23" s="25" t="s">
        <v>12</v>
      </c>
      <c r="AK23" s="25" t="s">
        <v>12</v>
      </c>
      <c r="AL23" s="25" t="s">
        <v>12</v>
      </c>
      <c r="AM23" s="33">
        <v>4</v>
      </c>
      <c r="AN23" s="32">
        <v>4</v>
      </c>
      <c r="AO23" s="32">
        <v>4</v>
      </c>
      <c r="AP23" s="32">
        <v>4</v>
      </c>
      <c r="AQ23" s="32">
        <v>4</v>
      </c>
      <c r="AR23" s="36">
        <f t="shared" si="2"/>
        <v>4</v>
      </c>
      <c r="AS23" s="26" t="s">
        <v>12</v>
      </c>
      <c r="AT23" s="26" t="s">
        <v>12</v>
      </c>
      <c r="AU23" s="26" t="s">
        <v>12</v>
      </c>
      <c r="AV23" s="26" t="s">
        <v>12</v>
      </c>
      <c r="AW23" s="33">
        <v>4</v>
      </c>
      <c r="AX23" s="32">
        <v>5</v>
      </c>
      <c r="AY23" s="32">
        <v>4</v>
      </c>
      <c r="AZ23" s="32">
        <v>4</v>
      </c>
      <c r="BA23" s="27" t="s">
        <v>12</v>
      </c>
      <c r="BB23" s="27" t="s">
        <v>12</v>
      </c>
      <c r="BC23" s="36">
        <f t="shared" si="3"/>
        <v>4.25</v>
      </c>
      <c r="BD23" s="26" t="s">
        <v>12</v>
      </c>
      <c r="BE23" s="26" t="s">
        <v>12</v>
      </c>
      <c r="BF23" s="26" t="s">
        <v>12</v>
      </c>
      <c r="BG23" s="26" t="s">
        <v>12</v>
      </c>
      <c r="BH23" s="33">
        <v>5</v>
      </c>
      <c r="BI23" s="32">
        <v>4</v>
      </c>
      <c r="BJ23" s="32">
        <v>5</v>
      </c>
      <c r="BK23" s="32">
        <v>5</v>
      </c>
      <c r="BL23" s="26" t="s">
        <v>12</v>
      </c>
      <c r="BM23" s="26" t="s">
        <v>12</v>
      </c>
      <c r="BN23" s="36">
        <f t="shared" si="4"/>
        <v>4.75</v>
      </c>
      <c r="BO23" s="26" t="s">
        <v>12</v>
      </c>
      <c r="BP23" s="37">
        <v>5</v>
      </c>
      <c r="BQ23" s="37">
        <v>5</v>
      </c>
      <c r="BR23" s="37">
        <v>5</v>
      </c>
      <c r="BS23" s="37">
        <v>5</v>
      </c>
      <c r="BT23" s="37">
        <v>5</v>
      </c>
      <c r="BU23" s="37">
        <v>5</v>
      </c>
      <c r="BV23" s="37">
        <v>5</v>
      </c>
      <c r="BW23" s="37">
        <v>5</v>
      </c>
      <c r="BX23" s="23">
        <f t="shared" si="7"/>
        <v>5</v>
      </c>
      <c r="BY23" s="55" t="s">
        <v>12</v>
      </c>
      <c r="BZ23" s="55">
        <v>5</v>
      </c>
      <c r="CA23" s="55">
        <v>5</v>
      </c>
      <c r="CB23" s="55">
        <v>5</v>
      </c>
      <c r="CC23" s="55">
        <v>5</v>
      </c>
      <c r="CD23" s="55">
        <v>5</v>
      </c>
      <c r="CE23" s="55">
        <v>5</v>
      </c>
      <c r="CF23" s="23">
        <f t="shared" si="5"/>
        <v>5</v>
      </c>
      <c r="CG23" s="23" t="s">
        <v>12</v>
      </c>
      <c r="CH23" s="23" t="s">
        <v>12</v>
      </c>
      <c r="CI23" s="55">
        <v>4</v>
      </c>
      <c r="CJ23" s="55">
        <v>5</v>
      </c>
      <c r="CK23" s="55">
        <v>5</v>
      </c>
      <c r="CL23" s="55">
        <v>5</v>
      </c>
      <c r="CM23" s="55">
        <v>5</v>
      </c>
      <c r="CN23" s="55">
        <v>5</v>
      </c>
      <c r="CO23" s="23">
        <f t="shared" si="6"/>
        <v>4.833333333333333</v>
      </c>
      <c r="CP23" s="28">
        <f t="shared" si="9"/>
        <v>4.4152930402930401</v>
      </c>
    </row>
    <row r="24" spans="2:156" ht="16.5" thickBot="1" x14ac:dyDescent="0.3">
      <c r="B24" s="35">
        <v>15</v>
      </c>
      <c r="C24" s="29">
        <v>316</v>
      </c>
      <c r="D24" s="33">
        <v>4</v>
      </c>
      <c r="E24" s="32">
        <v>4</v>
      </c>
      <c r="F24" s="32">
        <v>5</v>
      </c>
      <c r="G24" s="32">
        <v>4</v>
      </c>
      <c r="H24" s="32">
        <v>4</v>
      </c>
      <c r="I24" s="32">
        <v>4</v>
      </c>
      <c r="J24" s="32">
        <v>4</v>
      </c>
      <c r="K24" s="32">
        <v>5</v>
      </c>
      <c r="L24" s="32">
        <v>5</v>
      </c>
      <c r="M24" s="32">
        <v>4</v>
      </c>
      <c r="N24" s="32">
        <v>4</v>
      </c>
      <c r="O24" s="32">
        <v>4</v>
      </c>
      <c r="P24" s="32">
        <v>4</v>
      </c>
      <c r="Q24" s="36">
        <f t="shared" si="0"/>
        <v>4.2307692307692308</v>
      </c>
      <c r="R24" s="34">
        <v>4</v>
      </c>
      <c r="S24" s="32">
        <v>4</v>
      </c>
      <c r="T24" s="32">
        <v>5</v>
      </c>
      <c r="U24" s="32">
        <v>5</v>
      </c>
      <c r="V24" s="32">
        <v>4</v>
      </c>
      <c r="W24" s="32">
        <v>5</v>
      </c>
      <c r="X24" s="32">
        <v>5</v>
      </c>
      <c r="Y24" s="32">
        <v>4</v>
      </c>
      <c r="Z24" s="32">
        <v>3</v>
      </c>
      <c r="AA24" s="32">
        <v>4</v>
      </c>
      <c r="AB24" s="32">
        <v>4</v>
      </c>
      <c r="AC24" s="32">
        <v>4</v>
      </c>
      <c r="AD24" s="32">
        <v>4</v>
      </c>
      <c r="AE24" s="32">
        <v>5</v>
      </c>
      <c r="AF24" s="36">
        <f t="shared" si="1"/>
        <v>4.2857142857142856</v>
      </c>
      <c r="AG24" s="25" t="s">
        <v>12</v>
      </c>
      <c r="AH24" s="25" t="s">
        <v>12</v>
      </c>
      <c r="AI24" s="25" t="s">
        <v>12</v>
      </c>
      <c r="AJ24" s="25" t="s">
        <v>12</v>
      </c>
      <c r="AK24" s="25" t="s">
        <v>12</v>
      </c>
      <c r="AL24" s="25" t="s">
        <v>12</v>
      </c>
      <c r="AM24" s="33">
        <v>5</v>
      </c>
      <c r="AN24" s="32">
        <v>5</v>
      </c>
      <c r="AO24" s="32">
        <v>4</v>
      </c>
      <c r="AP24" s="32">
        <v>5</v>
      </c>
      <c r="AQ24" s="32">
        <v>4</v>
      </c>
      <c r="AR24" s="36">
        <f t="shared" si="2"/>
        <v>4.5999999999999996</v>
      </c>
      <c r="AS24" s="26" t="s">
        <v>12</v>
      </c>
      <c r="AT24" s="26" t="s">
        <v>12</v>
      </c>
      <c r="AU24" s="26" t="s">
        <v>12</v>
      </c>
      <c r="AV24" s="26" t="s">
        <v>12</v>
      </c>
      <c r="AW24" s="33">
        <v>3</v>
      </c>
      <c r="AX24" s="32">
        <v>5</v>
      </c>
      <c r="AY24" s="32">
        <v>4</v>
      </c>
      <c r="AZ24" s="32">
        <v>4</v>
      </c>
      <c r="BA24" s="27" t="s">
        <v>12</v>
      </c>
      <c r="BB24" s="27" t="s">
        <v>12</v>
      </c>
      <c r="BC24" s="36">
        <f t="shared" si="3"/>
        <v>4</v>
      </c>
      <c r="BD24" s="26" t="s">
        <v>12</v>
      </c>
      <c r="BE24" s="26" t="s">
        <v>12</v>
      </c>
      <c r="BF24" s="26" t="s">
        <v>12</v>
      </c>
      <c r="BG24" s="26" t="s">
        <v>12</v>
      </c>
      <c r="BH24" s="33">
        <v>4</v>
      </c>
      <c r="BI24" s="32">
        <v>5</v>
      </c>
      <c r="BJ24" s="32">
        <v>5</v>
      </c>
      <c r="BK24" s="32">
        <v>5</v>
      </c>
      <c r="BL24" s="26" t="s">
        <v>12</v>
      </c>
      <c r="BM24" s="26" t="s">
        <v>12</v>
      </c>
      <c r="BN24" s="36">
        <f t="shared" si="4"/>
        <v>4.75</v>
      </c>
      <c r="BO24" s="26" t="s">
        <v>12</v>
      </c>
      <c r="BP24" s="37">
        <v>5</v>
      </c>
      <c r="BQ24" s="37">
        <v>5</v>
      </c>
      <c r="BR24" s="37">
        <v>5</v>
      </c>
      <c r="BS24" s="37">
        <v>5</v>
      </c>
      <c r="BT24" s="37">
        <v>5</v>
      </c>
      <c r="BU24" s="37">
        <v>5</v>
      </c>
      <c r="BV24" s="37">
        <v>5</v>
      </c>
      <c r="BW24" s="37">
        <v>5</v>
      </c>
      <c r="BX24" s="23">
        <f t="shared" si="7"/>
        <v>5</v>
      </c>
      <c r="BY24" s="55" t="s">
        <v>12</v>
      </c>
      <c r="BZ24" s="55">
        <v>5</v>
      </c>
      <c r="CA24" s="55">
        <v>5</v>
      </c>
      <c r="CB24" s="55">
        <v>5</v>
      </c>
      <c r="CC24" s="55">
        <v>5</v>
      </c>
      <c r="CD24" s="55">
        <v>5</v>
      </c>
      <c r="CE24" s="55">
        <v>5</v>
      </c>
      <c r="CF24" s="23">
        <f t="shared" si="5"/>
        <v>5</v>
      </c>
      <c r="CG24" s="23" t="s">
        <v>12</v>
      </c>
      <c r="CH24" s="23" t="s">
        <v>12</v>
      </c>
      <c r="CI24" s="55">
        <v>5</v>
      </c>
      <c r="CJ24" s="55">
        <v>5</v>
      </c>
      <c r="CK24" s="55">
        <v>5</v>
      </c>
      <c r="CL24" s="55">
        <v>5</v>
      </c>
      <c r="CM24" s="55">
        <v>5</v>
      </c>
      <c r="CN24" s="55">
        <v>5</v>
      </c>
      <c r="CO24" s="23">
        <f t="shared" si="6"/>
        <v>5</v>
      </c>
      <c r="CP24" s="28">
        <f t="shared" si="9"/>
        <v>4.6083104395604391</v>
      </c>
    </row>
    <row r="25" spans="2:156" ht="16.5" thickBot="1" x14ac:dyDescent="0.3">
      <c r="B25" s="19">
        <v>16</v>
      </c>
      <c r="C25" s="29">
        <v>319</v>
      </c>
      <c r="D25" s="33">
        <v>4</v>
      </c>
      <c r="E25" s="32">
        <v>4</v>
      </c>
      <c r="F25" s="32">
        <v>5</v>
      </c>
      <c r="G25" s="32">
        <v>5</v>
      </c>
      <c r="H25" s="32">
        <v>5</v>
      </c>
      <c r="I25" s="32">
        <v>4</v>
      </c>
      <c r="J25" s="32">
        <v>5</v>
      </c>
      <c r="K25" s="32">
        <v>5</v>
      </c>
      <c r="L25" s="32">
        <v>5</v>
      </c>
      <c r="M25" s="32">
        <v>4</v>
      </c>
      <c r="N25" s="32">
        <v>4</v>
      </c>
      <c r="O25" s="32">
        <v>4</v>
      </c>
      <c r="P25" s="32">
        <v>5</v>
      </c>
      <c r="Q25" s="36">
        <f t="shared" si="0"/>
        <v>4.5384615384615383</v>
      </c>
      <c r="R25" s="34">
        <v>4</v>
      </c>
      <c r="S25" s="32">
        <v>5</v>
      </c>
      <c r="T25" s="32">
        <v>5</v>
      </c>
      <c r="U25" s="32">
        <v>5</v>
      </c>
      <c r="V25" s="32">
        <v>5</v>
      </c>
      <c r="W25" s="32">
        <v>5</v>
      </c>
      <c r="X25" s="32">
        <v>4</v>
      </c>
      <c r="Y25" s="32">
        <v>5</v>
      </c>
      <c r="Z25" s="32">
        <v>4</v>
      </c>
      <c r="AA25" s="32">
        <v>5</v>
      </c>
      <c r="AB25" s="32">
        <v>5</v>
      </c>
      <c r="AC25" s="32">
        <v>5</v>
      </c>
      <c r="AD25" s="32">
        <v>4</v>
      </c>
      <c r="AE25" s="32">
        <v>4</v>
      </c>
      <c r="AF25" s="36">
        <f t="shared" si="1"/>
        <v>4.6428571428571432</v>
      </c>
      <c r="AG25" s="25" t="s">
        <v>12</v>
      </c>
      <c r="AH25" s="25" t="s">
        <v>12</v>
      </c>
      <c r="AI25" s="25" t="s">
        <v>12</v>
      </c>
      <c r="AJ25" s="25" t="s">
        <v>12</v>
      </c>
      <c r="AK25" s="25" t="s">
        <v>12</v>
      </c>
      <c r="AL25" s="25" t="s">
        <v>12</v>
      </c>
      <c r="AM25" s="33">
        <v>5</v>
      </c>
      <c r="AN25" s="32">
        <v>5</v>
      </c>
      <c r="AO25" s="32">
        <v>4</v>
      </c>
      <c r="AP25" s="32">
        <v>5</v>
      </c>
      <c r="AQ25" s="32">
        <v>4</v>
      </c>
      <c r="AR25" s="36">
        <f t="shared" si="2"/>
        <v>4.5999999999999996</v>
      </c>
      <c r="AS25" s="26" t="s">
        <v>12</v>
      </c>
      <c r="AT25" s="26" t="s">
        <v>12</v>
      </c>
      <c r="AU25" s="26" t="s">
        <v>12</v>
      </c>
      <c r="AV25" s="26" t="s">
        <v>12</v>
      </c>
      <c r="AW25" s="33">
        <v>5</v>
      </c>
      <c r="AX25" s="32">
        <v>5</v>
      </c>
      <c r="AY25" s="32">
        <v>5</v>
      </c>
      <c r="AZ25" s="32">
        <v>4</v>
      </c>
      <c r="BA25" s="27" t="s">
        <v>12</v>
      </c>
      <c r="BB25" s="27" t="s">
        <v>12</v>
      </c>
      <c r="BC25" s="36">
        <f t="shared" si="3"/>
        <v>4.75</v>
      </c>
      <c r="BD25" s="26" t="s">
        <v>12</v>
      </c>
      <c r="BE25" s="26" t="s">
        <v>12</v>
      </c>
      <c r="BF25" s="26" t="s">
        <v>12</v>
      </c>
      <c r="BG25" s="26" t="s">
        <v>12</v>
      </c>
      <c r="BH25" s="33">
        <v>5</v>
      </c>
      <c r="BI25" s="32">
        <v>4</v>
      </c>
      <c r="BJ25" s="32">
        <v>5</v>
      </c>
      <c r="BK25" s="32">
        <v>4</v>
      </c>
      <c r="BL25" s="26" t="s">
        <v>12</v>
      </c>
      <c r="BM25" s="26" t="s">
        <v>12</v>
      </c>
      <c r="BN25" s="36">
        <f t="shared" si="4"/>
        <v>4.5</v>
      </c>
      <c r="BO25" s="26" t="s">
        <v>12</v>
      </c>
      <c r="BP25" s="37">
        <v>5</v>
      </c>
      <c r="BQ25" s="37">
        <v>5</v>
      </c>
      <c r="BR25" s="37">
        <v>5</v>
      </c>
      <c r="BS25" s="37">
        <v>5</v>
      </c>
      <c r="BT25" s="37">
        <v>4</v>
      </c>
      <c r="BU25" s="37">
        <v>5</v>
      </c>
      <c r="BV25" s="37">
        <v>5</v>
      </c>
      <c r="BW25" s="37">
        <v>5</v>
      </c>
      <c r="BX25" s="23">
        <f t="shared" si="7"/>
        <v>4.875</v>
      </c>
      <c r="BY25" s="55" t="s">
        <v>12</v>
      </c>
      <c r="BZ25" s="55">
        <v>4</v>
      </c>
      <c r="CA25" s="55">
        <v>4</v>
      </c>
      <c r="CB25" s="55">
        <v>5</v>
      </c>
      <c r="CC25" s="55">
        <v>5</v>
      </c>
      <c r="CD25" s="55">
        <v>5</v>
      </c>
      <c r="CE25" s="55">
        <v>5</v>
      </c>
      <c r="CF25" s="23">
        <f t="shared" si="5"/>
        <v>4.666666666666667</v>
      </c>
      <c r="CG25" s="23" t="s">
        <v>12</v>
      </c>
      <c r="CH25" s="23" t="s">
        <v>12</v>
      </c>
      <c r="CI25" s="55">
        <v>5</v>
      </c>
      <c r="CJ25" s="55">
        <v>4</v>
      </c>
      <c r="CK25" s="55">
        <v>5</v>
      </c>
      <c r="CL25" s="55">
        <v>4</v>
      </c>
      <c r="CM25" s="55">
        <v>5</v>
      </c>
      <c r="CN25" s="55">
        <v>5</v>
      </c>
      <c r="CO25" s="23">
        <f t="shared" si="6"/>
        <v>4.666666666666667</v>
      </c>
      <c r="CP25" s="28">
        <f t="shared" si="9"/>
        <v>4.6549565018315011</v>
      </c>
    </row>
    <row r="26" spans="2:156" ht="16.5" thickBot="1" x14ac:dyDescent="0.3">
      <c r="B26" s="35">
        <v>17</v>
      </c>
      <c r="C26" s="29">
        <v>320</v>
      </c>
      <c r="D26" s="33">
        <v>3</v>
      </c>
      <c r="E26" s="32">
        <v>3</v>
      </c>
      <c r="F26" s="32">
        <v>3</v>
      </c>
      <c r="G26" s="32">
        <v>3</v>
      </c>
      <c r="H26" s="32">
        <v>3</v>
      </c>
      <c r="I26" s="32">
        <v>3</v>
      </c>
      <c r="J26" s="32">
        <v>3</v>
      </c>
      <c r="K26" s="32">
        <v>5</v>
      </c>
      <c r="L26" s="32">
        <v>4</v>
      </c>
      <c r="M26" s="32">
        <v>3</v>
      </c>
      <c r="N26" s="32">
        <v>3</v>
      </c>
      <c r="O26" s="32">
        <v>3</v>
      </c>
      <c r="P26" s="32">
        <v>3</v>
      </c>
      <c r="Q26" s="36">
        <f t="shared" si="0"/>
        <v>3.2307692307692308</v>
      </c>
      <c r="R26" s="34">
        <v>3</v>
      </c>
      <c r="S26" s="32">
        <v>4</v>
      </c>
      <c r="T26" s="32">
        <v>3</v>
      </c>
      <c r="U26" s="32">
        <v>3</v>
      </c>
      <c r="V26" s="32">
        <v>3</v>
      </c>
      <c r="W26" s="32">
        <v>3</v>
      </c>
      <c r="X26" s="32">
        <v>3</v>
      </c>
      <c r="Y26" s="32">
        <v>3</v>
      </c>
      <c r="Z26" s="32">
        <v>3</v>
      </c>
      <c r="AA26" s="32">
        <v>3</v>
      </c>
      <c r="AB26" s="32">
        <v>3</v>
      </c>
      <c r="AC26" s="32">
        <v>3</v>
      </c>
      <c r="AD26" s="32">
        <v>3</v>
      </c>
      <c r="AE26" s="32">
        <v>3</v>
      </c>
      <c r="AF26" s="36">
        <f t="shared" si="1"/>
        <v>3.0714285714285716</v>
      </c>
      <c r="AG26" s="25" t="s">
        <v>12</v>
      </c>
      <c r="AH26" s="25" t="s">
        <v>12</v>
      </c>
      <c r="AI26" s="25" t="s">
        <v>12</v>
      </c>
      <c r="AJ26" s="25" t="s">
        <v>12</v>
      </c>
      <c r="AK26" s="25" t="s">
        <v>12</v>
      </c>
      <c r="AL26" s="25" t="s">
        <v>12</v>
      </c>
      <c r="AM26" s="33">
        <v>3</v>
      </c>
      <c r="AN26" s="32">
        <v>3</v>
      </c>
      <c r="AO26" s="32">
        <v>3</v>
      </c>
      <c r="AP26" s="32">
        <v>3</v>
      </c>
      <c r="AQ26" s="32">
        <v>3</v>
      </c>
      <c r="AR26" s="36">
        <f t="shared" si="2"/>
        <v>3</v>
      </c>
      <c r="AS26" s="26" t="s">
        <v>12</v>
      </c>
      <c r="AT26" s="26" t="s">
        <v>12</v>
      </c>
      <c r="AU26" s="26" t="s">
        <v>12</v>
      </c>
      <c r="AV26" s="26" t="s">
        <v>12</v>
      </c>
      <c r="AW26" s="33">
        <v>3</v>
      </c>
      <c r="AX26" s="32">
        <v>3</v>
      </c>
      <c r="AY26" s="32">
        <v>3</v>
      </c>
      <c r="AZ26" s="32">
        <v>4</v>
      </c>
      <c r="BA26" s="27" t="s">
        <v>12</v>
      </c>
      <c r="BB26" s="27" t="s">
        <v>12</v>
      </c>
      <c r="BC26" s="36">
        <f t="shared" si="3"/>
        <v>3.25</v>
      </c>
      <c r="BD26" s="26" t="s">
        <v>12</v>
      </c>
      <c r="BE26" s="26" t="s">
        <v>12</v>
      </c>
      <c r="BF26" s="26" t="s">
        <v>12</v>
      </c>
      <c r="BG26" s="26" t="s">
        <v>12</v>
      </c>
      <c r="BH26" s="33">
        <v>3</v>
      </c>
      <c r="BI26" s="32">
        <v>3</v>
      </c>
      <c r="BJ26" s="32">
        <v>4</v>
      </c>
      <c r="BK26" s="32">
        <v>4</v>
      </c>
      <c r="BL26" s="26" t="s">
        <v>12</v>
      </c>
      <c r="BM26" s="26" t="s">
        <v>12</v>
      </c>
      <c r="BN26" s="36">
        <f t="shared" si="4"/>
        <v>3.5</v>
      </c>
      <c r="BO26" s="26" t="s">
        <v>12</v>
      </c>
      <c r="BP26" s="37">
        <v>4</v>
      </c>
      <c r="BQ26" s="37">
        <v>5</v>
      </c>
      <c r="BR26" s="37">
        <v>4</v>
      </c>
      <c r="BS26" s="37">
        <v>4</v>
      </c>
      <c r="BT26" s="37">
        <v>4</v>
      </c>
      <c r="BU26" s="37">
        <v>4</v>
      </c>
      <c r="BV26" s="37">
        <v>4</v>
      </c>
      <c r="BW26" s="37">
        <v>4</v>
      </c>
      <c r="BX26" s="23">
        <f t="shared" si="7"/>
        <v>4.125</v>
      </c>
      <c r="BY26" s="55" t="s">
        <v>12</v>
      </c>
      <c r="BZ26" s="55">
        <v>4</v>
      </c>
      <c r="CA26" s="55">
        <v>4</v>
      </c>
      <c r="CB26" s="55">
        <v>4</v>
      </c>
      <c r="CC26" s="55">
        <v>4</v>
      </c>
      <c r="CD26" s="55">
        <v>4</v>
      </c>
      <c r="CE26" s="55">
        <v>4</v>
      </c>
      <c r="CF26" s="23">
        <f t="shared" si="5"/>
        <v>4</v>
      </c>
      <c r="CG26" s="23" t="s">
        <v>12</v>
      </c>
      <c r="CH26" s="23" t="s">
        <v>12</v>
      </c>
      <c r="CI26" s="55">
        <v>3</v>
      </c>
      <c r="CJ26" s="55">
        <v>3</v>
      </c>
      <c r="CK26" s="55">
        <v>4</v>
      </c>
      <c r="CL26" s="55">
        <v>4</v>
      </c>
      <c r="CM26" s="55">
        <v>4</v>
      </c>
      <c r="CN26" s="55">
        <v>3</v>
      </c>
      <c r="CO26" s="23">
        <f t="shared" si="6"/>
        <v>3.5</v>
      </c>
      <c r="CP26" s="28">
        <f t="shared" si="9"/>
        <v>3.4596497252747254</v>
      </c>
    </row>
    <row r="27" spans="2:156" ht="16.5" thickBot="1" x14ac:dyDescent="0.3">
      <c r="B27" s="19">
        <v>18</v>
      </c>
      <c r="C27" s="29">
        <v>323</v>
      </c>
      <c r="D27" s="33">
        <v>4</v>
      </c>
      <c r="E27" s="32">
        <v>4</v>
      </c>
      <c r="F27" s="32">
        <v>3</v>
      </c>
      <c r="G27" s="32">
        <v>4</v>
      </c>
      <c r="H27" s="32">
        <v>4</v>
      </c>
      <c r="I27" s="32">
        <v>4</v>
      </c>
      <c r="J27" s="32">
        <v>3</v>
      </c>
      <c r="K27" s="32">
        <v>5</v>
      </c>
      <c r="L27" s="32">
        <v>5</v>
      </c>
      <c r="M27" s="32">
        <v>4</v>
      </c>
      <c r="N27" s="32">
        <v>3</v>
      </c>
      <c r="O27" s="32">
        <v>4</v>
      </c>
      <c r="P27" s="32">
        <v>3</v>
      </c>
      <c r="Q27" s="36">
        <f t="shared" si="0"/>
        <v>3.8461538461538463</v>
      </c>
      <c r="R27" s="34">
        <v>4</v>
      </c>
      <c r="S27" s="32">
        <v>4</v>
      </c>
      <c r="T27" s="32">
        <v>4</v>
      </c>
      <c r="U27" s="32">
        <v>3</v>
      </c>
      <c r="V27" s="32">
        <v>4</v>
      </c>
      <c r="W27" s="32">
        <v>4</v>
      </c>
      <c r="X27" s="32">
        <v>3</v>
      </c>
      <c r="Y27" s="32">
        <v>5</v>
      </c>
      <c r="Z27" s="32">
        <v>3</v>
      </c>
      <c r="AA27" s="32">
        <v>3</v>
      </c>
      <c r="AB27" s="32">
        <v>4</v>
      </c>
      <c r="AC27" s="32">
        <v>3</v>
      </c>
      <c r="AD27" s="32">
        <v>3</v>
      </c>
      <c r="AE27" s="32">
        <v>4</v>
      </c>
      <c r="AF27" s="36">
        <f t="shared" si="1"/>
        <v>3.6428571428571428</v>
      </c>
      <c r="AG27" s="25" t="s">
        <v>12</v>
      </c>
      <c r="AH27" s="25" t="s">
        <v>12</v>
      </c>
      <c r="AI27" s="25" t="s">
        <v>12</v>
      </c>
      <c r="AJ27" s="25" t="s">
        <v>12</v>
      </c>
      <c r="AK27" s="25" t="s">
        <v>12</v>
      </c>
      <c r="AL27" s="25" t="s">
        <v>12</v>
      </c>
      <c r="AM27" s="33">
        <v>4</v>
      </c>
      <c r="AN27" s="32">
        <v>4</v>
      </c>
      <c r="AO27" s="32">
        <v>4</v>
      </c>
      <c r="AP27" s="32">
        <v>4</v>
      </c>
      <c r="AQ27" s="32">
        <v>4</v>
      </c>
      <c r="AR27" s="36">
        <f t="shared" si="2"/>
        <v>4</v>
      </c>
      <c r="AS27" s="26" t="s">
        <v>12</v>
      </c>
      <c r="AT27" s="26" t="s">
        <v>12</v>
      </c>
      <c r="AU27" s="26" t="s">
        <v>12</v>
      </c>
      <c r="AV27" s="26" t="s">
        <v>12</v>
      </c>
      <c r="AW27" s="33">
        <v>4</v>
      </c>
      <c r="AX27" s="32">
        <v>5</v>
      </c>
      <c r="AY27" s="32">
        <v>5</v>
      </c>
      <c r="AZ27" s="32">
        <v>4</v>
      </c>
      <c r="BA27" s="27" t="s">
        <v>12</v>
      </c>
      <c r="BB27" s="27" t="s">
        <v>12</v>
      </c>
      <c r="BC27" s="36">
        <f t="shared" si="3"/>
        <v>4.5</v>
      </c>
      <c r="BD27" s="26" t="s">
        <v>12</v>
      </c>
      <c r="BE27" s="26" t="s">
        <v>12</v>
      </c>
      <c r="BF27" s="26" t="s">
        <v>12</v>
      </c>
      <c r="BG27" s="26" t="s">
        <v>12</v>
      </c>
      <c r="BH27" s="33">
        <v>4</v>
      </c>
      <c r="BI27" s="32">
        <v>4</v>
      </c>
      <c r="BJ27" s="32">
        <v>5</v>
      </c>
      <c r="BK27" s="32">
        <v>4</v>
      </c>
      <c r="BL27" s="26" t="s">
        <v>12</v>
      </c>
      <c r="BM27" s="26" t="s">
        <v>12</v>
      </c>
      <c r="BN27" s="36">
        <f t="shared" si="4"/>
        <v>4.25</v>
      </c>
      <c r="BO27" s="26" t="s">
        <v>12</v>
      </c>
      <c r="BP27" s="26">
        <v>4</v>
      </c>
      <c r="BQ27" s="26">
        <v>5</v>
      </c>
      <c r="BR27" s="26">
        <v>5</v>
      </c>
      <c r="BS27" s="26">
        <v>5</v>
      </c>
      <c r="BT27" s="26">
        <v>5</v>
      </c>
      <c r="BU27" s="26">
        <v>5</v>
      </c>
      <c r="BV27" s="26">
        <v>4</v>
      </c>
      <c r="BW27" s="26">
        <v>5</v>
      </c>
      <c r="BX27" s="23">
        <f t="shared" si="7"/>
        <v>4.75</v>
      </c>
      <c r="BY27" s="55" t="s">
        <v>12</v>
      </c>
      <c r="BZ27" s="55">
        <v>4</v>
      </c>
      <c r="CA27" s="55">
        <v>4</v>
      </c>
      <c r="CB27" s="55">
        <v>4</v>
      </c>
      <c r="CC27" s="55">
        <v>4</v>
      </c>
      <c r="CD27" s="55">
        <v>5</v>
      </c>
      <c r="CE27" s="55">
        <v>5</v>
      </c>
      <c r="CF27" s="23">
        <f t="shared" si="5"/>
        <v>4.333333333333333</v>
      </c>
      <c r="CG27" s="23" t="s">
        <v>12</v>
      </c>
      <c r="CH27" s="23" t="s">
        <v>12</v>
      </c>
      <c r="CI27" s="55">
        <v>3</v>
      </c>
      <c r="CJ27" s="55">
        <v>4</v>
      </c>
      <c r="CK27" s="55">
        <v>4</v>
      </c>
      <c r="CL27" s="55">
        <v>5</v>
      </c>
      <c r="CM27" s="55">
        <v>4</v>
      </c>
      <c r="CN27" s="55">
        <v>4</v>
      </c>
      <c r="CO27" s="23">
        <f t="shared" si="6"/>
        <v>4</v>
      </c>
      <c r="CP27" s="28">
        <f t="shared" si="9"/>
        <v>4.1652930402930401</v>
      </c>
    </row>
    <row r="28" spans="2:156" ht="47.25" customHeight="1" x14ac:dyDescent="0.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38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39"/>
      <c r="AG28" s="59" t="s">
        <v>55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40"/>
      <c r="AS28" s="65" t="s">
        <v>55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6"/>
      <c r="BD28" s="60" t="s">
        <v>55</v>
      </c>
      <c r="BE28" s="61"/>
      <c r="BF28" s="61"/>
      <c r="BG28" s="61"/>
      <c r="BH28" s="61"/>
      <c r="BI28" s="61"/>
      <c r="BJ28" s="61"/>
      <c r="BK28" s="61"/>
      <c r="BL28" s="61"/>
      <c r="BM28" s="62"/>
      <c r="BN28" s="41"/>
      <c r="BO28" s="63" t="s">
        <v>55</v>
      </c>
      <c r="BP28" s="64"/>
      <c r="BQ28" s="64"/>
      <c r="BR28" s="64"/>
      <c r="BS28" s="64"/>
      <c r="BT28" s="64"/>
      <c r="BU28" s="64"/>
      <c r="BV28" s="64"/>
      <c r="BW28" s="45"/>
      <c r="BX28" s="50"/>
      <c r="BY28" s="61" t="s">
        <v>55</v>
      </c>
      <c r="BZ28" s="61"/>
      <c r="CA28" s="61"/>
      <c r="CB28" s="61"/>
      <c r="CC28" s="61"/>
      <c r="CD28" s="61"/>
      <c r="CE28" s="61"/>
      <c r="CF28" s="62"/>
      <c r="CG28" s="60" t="s">
        <v>55</v>
      </c>
      <c r="CH28" s="61"/>
      <c r="CI28" s="61"/>
      <c r="CJ28" s="61"/>
      <c r="CK28" s="61"/>
      <c r="CL28" s="61"/>
      <c r="CM28" s="61"/>
      <c r="CN28" s="61"/>
      <c r="CO28" s="62"/>
      <c r="CP28" s="42"/>
    </row>
    <row r="29" spans="2:156" x14ac:dyDescent="0.2">
      <c r="BO29" s="10"/>
      <c r="BP29" s="10"/>
      <c r="BQ29" s="10"/>
      <c r="BR29" s="10"/>
      <c r="BS29" s="10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</row>
    <row r="30" spans="2:156" ht="15.75" x14ac:dyDescent="0.25">
      <c r="BO30" s="43" t="s">
        <v>81</v>
      </c>
      <c r="BP30" s="43"/>
      <c r="BQ30" s="43"/>
      <c r="BR30" s="43"/>
      <c r="BS30" s="43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</row>
    <row r="31" spans="2:156" ht="15.75" x14ac:dyDescent="0.25">
      <c r="BO31" s="43"/>
      <c r="BP31" s="43"/>
      <c r="BQ31" s="43"/>
      <c r="BR31" s="43"/>
      <c r="BS31" s="43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</row>
    <row r="32" spans="2:156" ht="15.75" x14ac:dyDescent="0.25">
      <c r="BO32" s="43"/>
      <c r="BP32" s="43"/>
      <c r="BQ32" s="43"/>
      <c r="BR32" s="43"/>
      <c r="BS32" s="43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Q32" s="6"/>
      <c r="DM32" s="6"/>
      <c r="EI32" s="6"/>
    </row>
    <row r="33" spans="2:160" x14ac:dyDescent="0.2">
      <c r="E33" s="6"/>
      <c r="F33" s="6"/>
      <c r="G33" s="6"/>
      <c r="CQ33" s="6"/>
      <c r="DM33" s="6"/>
      <c r="EI33" s="6"/>
    </row>
    <row r="34" spans="2:160" x14ac:dyDescent="0.2">
      <c r="B34" s="6"/>
      <c r="C34" s="6"/>
      <c r="E34" s="6"/>
      <c r="F34" s="6"/>
      <c r="G34" s="6"/>
    </row>
    <row r="35" spans="2:160" x14ac:dyDescent="0.2">
      <c r="B35" s="6"/>
      <c r="C35" s="6"/>
      <c r="E35" s="6"/>
      <c r="F35" s="6"/>
      <c r="G35" s="6"/>
    </row>
    <row r="36" spans="2:160" x14ac:dyDescent="0.2">
      <c r="B36" s="6"/>
      <c r="C36" s="6"/>
      <c r="E36" s="6"/>
      <c r="F36" s="6"/>
      <c r="G36" s="6"/>
    </row>
    <row r="37" spans="2:160" x14ac:dyDescent="0.2">
      <c r="B37" s="6"/>
    </row>
    <row r="38" spans="2:160" x14ac:dyDescent="0.2">
      <c r="B38" s="6"/>
    </row>
    <row r="39" spans="2:160" x14ac:dyDescent="0.2">
      <c r="B39" s="6"/>
    </row>
    <row r="40" spans="2:160" x14ac:dyDescent="0.2">
      <c r="B40" s="6"/>
    </row>
    <row r="48" spans="2:160" s="1" customFormat="1" ht="29.45" customHeight="1" x14ac:dyDescent="0.2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50" ht="12" customHeight="1" x14ac:dyDescent="0.2"/>
  </sheetData>
  <sheetProtection formatCells="0" formatColumns="0" formatRows="0" insertColumns="0" insertRows="0" deleteColumns="0" deleteRows="0"/>
  <mergeCells count="49">
    <mergeCell ref="B2:AE2"/>
    <mergeCell ref="AS7:BC7"/>
    <mergeCell ref="BC8:BC9"/>
    <mergeCell ref="AG7:AR7"/>
    <mergeCell ref="AS8:AV8"/>
    <mergeCell ref="AY8:AZ8"/>
    <mergeCell ref="AR8:AR9"/>
    <mergeCell ref="AG8:AL8"/>
    <mergeCell ref="AM8:AQ8"/>
    <mergeCell ref="D8:Q8"/>
    <mergeCell ref="R8:AA8"/>
    <mergeCell ref="AW8:AX8"/>
    <mergeCell ref="BA8:BB8"/>
    <mergeCell ref="B28:P28"/>
    <mergeCell ref="R28:AE28"/>
    <mergeCell ref="AF8:AF9"/>
    <mergeCell ref="B7:B9"/>
    <mergeCell ref="C7:C9"/>
    <mergeCell ref="D7:Q7"/>
    <mergeCell ref="R7:AF7"/>
    <mergeCell ref="AB8:AE8"/>
    <mergeCell ref="D12:AF12"/>
    <mergeCell ref="D13:AF13"/>
    <mergeCell ref="D19:Q19"/>
    <mergeCell ref="D15:Q15"/>
    <mergeCell ref="CP7:CP9"/>
    <mergeCell ref="BD8:BG8"/>
    <mergeCell ref="BH8:BI8"/>
    <mergeCell ref="BJ8:BM8"/>
    <mergeCell ref="BD7:BN7"/>
    <mergeCell ref="BN8:BN9"/>
    <mergeCell ref="BU8:BV8"/>
    <mergeCell ref="BP8:BT8"/>
    <mergeCell ref="BO7:BX7"/>
    <mergeCell ref="BY7:CF7"/>
    <mergeCell ref="BZ8:CD8"/>
    <mergeCell ref="CG7:CO7"/>
    <mergeCell ref="CG8:CH8"/>
    <mergeCell ref="CI8:CL8"/>
    <mergeCell ref="CM8:CN8"/>
    <mergeCell ref="EI30:EZ31"/>
    <mergeCell ref="DM30:ED31"/>
    <mergeCell ref="CQ30:DH31"/>
    <mergeCell ref="AG28:AQ28"/>
    <mergeCell ref="BD28:BM28"/>
    <mergeCell ref="BO28:BV28"/>
    <mergeCell ref="AS28:BC28"/>
    <mergeCell ref="BY28:CF28"/>
    <mergeCell ref="CG28:CO28"/>
  </mergeCells>
  <conditionalFormatting sqref="Q10 AR10 AF10 Q14 AF14:AF27 AR12:AR27 BC10:BC27 BN10:BN27 BX10:CO27 Q20:Q27 Q16:Q18">
    <cfRule type="containsErrors" dxfId="3" priority="21">
      <formula>ISERROR(Q10)</formula>
    </cfRule>
  </conditionalFormatting>
  <conditionalFormatting sqref="AR11">
    <cfRule type="containsErrors" dxfId="2" priority="1">
      <formula>ISERROR(AR11)</formula>
    </cfRule>
  </conditionalFormatting>
  <conditionalFormatting sqref="Q11">
    <cfRule type="containsErrors" dxfId="1" priority="3">
      <formula>ISERROR(Q11)</formula>
    </cfRule>
  </conditionalFormatting>
  <conditionalFormatting sqref="AF11">
    <cfRule type="containsErrors" dxfId="0" priority="2">
      <formula>ISERROR(AF11)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2020-06-02T12:29:14Z</dcterms:modified>
</cp:coreProperties>
</file>